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l\Durty Events Dropbox\DURTY EVENTS FOLDER\ORGANISED RACES\ITERA 2025\Start Lists, Results etc\"/>
    </mc:Choice>
  </mc:AlternateContent>
  <xr:revisionPtr revIDLastSave="0" documentId="13_ncr:1_{2302E492-6E03-4CC0-A15A-86049F69D2EE}" xr6:coauthVersionLast="47" xr6:coauthVersionMax="47" xr10:uidLastSave="{00000000-0000-0000-0000-000000000000}"/>
  <bookViews>
    <workbookView xWindow="-108" yWindow="-108" windowWidth="23256" windowHeight="13896" xr2:uid="{005288DD-1906-4AB0-B4F9-A74585B2FB39}"/>
  </bookViews>
  <sheets>
    <sheet name="ITERA" sheetId="1" r:id="rId1"/>
    <sheet name="LITE" sheetId="2" r:id="rId2"/>
  </sheets>
  <definedNames>
    <definedName name="_xlnm._FilterDatabase" localSheetId="0" hidden="1">ITERA!$A$11:$BG$34</definedName>
    <definedName name="_xlnm._FilterDatabase" localSheetId="1" hidden="1">LITE!$A$11:$J$11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F26" i="2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F37" i="2"/>
  <c r="I37" i="2" s="1"/>
  <c r="F38" i="2"/>
  <c r="I38" i="2" s="1"/>
  <c r="F39" i="2"/>
  <c r="I39" i="2" s="1"/>
  <c r="F40" i="2"/>
  <c r="I40" i="2" s="1"/>
  <c r="F41" i="2"/>
  <c r="I41" i="2" s="1"/>
  <c r="F12" i="2"/>
  <c r="I12" i="2" s="1"/>
  <c r="E15" i="1"/>
  <c r="I15" i="1" s="1"/>
  <c r="E16" i="1"/>
  <c r="I16" i="1" s="1"/>
  <c r="D38" i="1" s="1"/>
  <c r="E19" i="1"/>
  <c r="I19" i="1" s="1"/>
  <c r="E20" i="1"/>
  <c r="I20" i="1" s="1"/>
  <c r="E21" i="1"/>
  <c r="I21" i="1" s="1"/>
  <c r="E22" i="1"/>
  <c r="I22" i="1" s="1"/>
  <c r="E23" i="1"/>
  <c r="I23" i="1" s="1"/>
  <c r="E24" i="1"/>
  <c r="I24" i="1" s="1"/>
  <c r="E26" i="1"/>
  <c r="I26" i="1" s="1"/>
  <c r="D39" i="1" s="1"/>
  <c r="E27" i="1"/>
  <c r="I27" i="1" s="1"/>
  <c r="E28" i="1"/>
  <c r="I28" i="1" s="1"/>
  <c r="E30" i="1"/>
  <c r="I30" i="1" s="1"/>
  <c r="E31" i="1"/>
  <c r="I31" i="1" s="1"/>
  <c r="E32" i="1"/>
  <c r="I32" i="1" s="1"/>
  <c r="E33" i="1"/>
  <c r="I33" i="1" s="1"/>
  <c r="E34" i="1"/>
  <c r="I34" i="1" s="1"/>
  <c r="E12" i="1"/>
  <c r="I12" i="1" s="1"/>
  <c r="E14" i="1"/>
  <c r="I14" i="1" s="1"/>
  <c r="D37" i="1" l="1"/>
  <c r="J12" i="1"/>
  <c r="J30" i="1"/>
  <c r="J21" i="1"/>
  <c r="J34" i="1"/>
  <c r="J20" i="1"/>
  <c r="J33" i="1"/>
  <c r="J19" i="1"/>
  <c r="J32" i="1"/>
  <c r="J16" i="1"/>
  <c r="J31" i="1"/>
  <c r="J15" i="1"/>
  <c r="J28" i="1"/>
  <c r="J27" i="1"/>
  <c r="J26" i="1"/>
  <c r="J24" i="1"/>
  <c r="J23" i="1"/>
  <c r="J14" i="1"/>
  <c r="J22" i="1"/>
  <c r="J39" i="2"/>
  <c r="J28" i="2"/>
  <c r="J16" i="2"/>
  <c r="J38" i="2"/>
  <c r="J27" i="2"/>
  <c r="J15" i="2"/>
  <c r="J37" i="2"/>
  <c r="J14" i="2"/>
  <c r="J13" i="2"/>
  <c r="J35" i="2"/>
  <c r="J24" i="2"/>
  <c r="J12" i="2"/>
  <c r="J34" i="2"/>
  <c r="J23" i="2"/>
  <c r="J33" i="2"/>
  <c r="J22" i="2"/>
  <c r="J32" i="2"/>
  <c r="J21" i="2"/>
  <c r="J31" i="2"/>
  <c r="J20" i="2"/>
  <c r="J30" i="2"/>
  <c r="J19" i="2"/>
  <c r="J41" i="2"/>
  <c r="J18" i="2"/>
  <c r="J40" i="2"/>
  <c r="J29" i="2"/>
  <c r="J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McGreal</author>
  </authors>
  <commentList>
    <comment ref="F14" authorId="0" shapeId="0" xr:uid="{E0E751B3-7C50-4F91-AD48-FF276089F51F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Lost Bib - 2hrs
Bib not worn properly - 1hr</t>
        </r>
      </text>
    </comment>
    <comment ref="H21" authorId="0" shapeId="0" xr:uid="{85DB5CCA-C90A-44F8-909D-BB19BC9F11D2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Shortcut 3</t>
        </r>
      </text>
    </comment>
    <comment ref="H22" authorId="0" shapeId="0" xr:uid="{2A9F58F3-4169-40E3-B538-A9721CA1F475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Shortcut 3</t>
        </r>
      </text>
    </comment>
    <comment ref="F24" authorId="0" shapeId="0" xr:uid="{AE838DD0-0EF6-42C7-8F0C-9B57F157843E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Time credit for delay - 15 mins</t>
        </r>
      </text>
    </comment>
    <comment ref="H31" authorId="0" shapeId="0" xr:uid="{964D5BFA-0C88-4623-869D-FD295581A89A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Shortcut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McGreal</author>
  </authors>
  <commentList>
    <comment ref="G21" authorId="0" shapeId="0" xr:uid="{DE297272-B63B-4E54-BA9E-8FB3AEB20F70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1hr - Glenlivet Bike Trails - not following Mandatory Route</t>
        </r>
      </text>
    </comment>
    <comment ref="G22" authorId="0" shapeId="0" xr:uid="{06C9E2CE-D938-45FF-92CC-8ECD4B9A3E31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1hr - Glenlivet Bike Trails - not following Mandatory Route
</t>
        </r>
      </text>
    </comment>
    <comment ref="G23" authorId="0" shapeId="0" xr:uid="{C5F5B3F4-4BD0-4DBA-8AD1-517E9EF068FD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Shortcut 3</t>
        </r>
      </text>
    </comment>
    <comment ref="G34" authorId="0" shapeId="0" xr:uid="{82CEE91F-0ED0-413B-B376-1C3058506FFD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Gordonstoun Fence/Mand Route
</t>
        </r>
      </text>
    </comment>
    <comment ref="G40" authorId="0" shapeId="0" xr:uid="{5FA2E7E0-5728-4746-B9B0-DD234B749C81}">
      <text>
        <r>
          <rPr>
            <b/>
            <sz val="9"/>
            <color indexed="81"/>
            <rFont val="Tahoma"/>
            <family val="2"/>
          </rPr>
          <t>Paul McGreal:</t>
        </r>
        <r>
          <rPr>
            <sz val="9"/>
            <color indexed="81"/>
            <rFont val="Tahoma"/>
            <family val="2"/>
          </rPr>
          <t xml:space="preserve">
Road rather than Dava Way</t>
        </r>
      </text>
    </comment>
  </commentList>
</comments>
</file>

<file path=xl/sharedStrings.xml><?xml version="1.0" encoding="utf-8"?>
<sst xmlns="http://schemas.openxmlformats.org/spreadsheetml/2006/main" count="1849" uniqueCount="163">
  <si>
    <t>Team No</t>
  </si>
  <si>
    <t>Name</t>
  </si>
  <si>
    <t>Finish Time</t>
  </si>
  <si>
    <t>Missed CPs</t>
  </si>
  <si>
    <t>Penalties</t>
  </si>
  <si>
    <t>Adjustments</t>
  </si>
  <si>
    <t>1-1</t>
  </si>
  <si>
    <t>2-1</t>
  </si>
  <si>
    <t>2-2</t>
  </si>
  <si>
    <t>2-3</t>
  </si>
  <si>
    <t>2-4</t>
  </si>
  <si>
    <t>LC/SC</t>
  </si>
  <si>
    <t>3-1</t>
  </si>
  <si>
    <t>3-4</t>
  </si>
  <si>
    <t>3-5</t>
  </si>
  <si>
    <t>3-6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</si>
  <si>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</si>
  <si>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</si>
  <si>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</si>
  <si>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</si>
  <si>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</si>
  <si>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</si>
  <si>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</si>
  <si>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</si>
  <si>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</si>
  <si>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</si>
  <si>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S6</t>
  </si>
  <si>
    <t>7-1</t>
  </si>
  <si>
    <t>7-2</t>
  </si>
  <si>
    <t>9-1</t>
  </si>
  <si>
    <t>9-2</t>
  </si>
  <si>
    <t>9-3</t>
  </si>
  <si>
    <t>9-4</t>
  </si>
  <si>
    <t>9-5</t>
  </si>
  <si>
    <t>10-1</t>
  </si>
  <si>
    <t>10-2</t>
  </si>
  <si>
    <t>11-1</t>
  </si>
  <si>
    <t>11-2</t>
  </si>
  <si>
    <t>11-3</t>
  </si>
  <si>
    <t>11-4</t>
  </si>
  <si>
    <t>11-5</t>
  </si>
  <si>
    <t>12-1</t>
  </si>
  <si>
    <t>12-2</t>
  </si>
  <si>
    <t>12-3</t>
  </si>
  <si>
    <t>Lossie</t>
  </si>
  <si>
    <t>G'Toun</t>
  </si>
  <si>
    <t>14-1</t>
  </si>
  <si>
    <t>14-2</t>
  </si>
  <si>
    <t>14-3</t>
  </si>
  <si>
    <t>14-4</t>
  </si>
  <si>
    <t>14-5</t>
  </si>
  <si>
    <t>MTBO</t>
  </si>
  <si>
    <t>14-19</t>
  </si>
  <si>
    <t>14-20</t>
  </si>
  <si>
    <t>14-21</t>
  </si>
  <si>
    <t>Huntly</t>
  </si>
  <si>
    <t>Notes</t>
  </si>
  <si>
    <t>Draft Results - to be checked/finalised</t>
  </si>
  <si>
    <t>Leaping Fish</t>
  </si>
  <si>
    <t>LC</t>
  </si>
  <si>
    <t>Total Time</t>
  </si>
  <si>
    <t>Rank</t>
  </si>
  <si>
    <t>X</t>
  </si>
  <si>
    <t>Endurance Life</t>
  </si>
  <si>
    <t>Rachel's Irish Adventures</t>
  </si>
  <si>
    <t>Dutch Direction</t>
  </si>
  <si>
    <t>Type 2 Fun</t>
  </si>
  <si>
    <t>Blustering Gaels</t>
  </si>
  <si>
    <t>SC</t>
  </si>
  <si>
    <t>Loch Ness Paddle</t>
  </si>
  <si>
    <t>UltRAFar</t>
  </si>
  <si>
    <t>Cymru</t>
  </si>
  <si>
    <t>Bike</t>
  </si>
  <si>
    <t>9A/9B</t>
  </si>
  <si>
    <t>G'Livet</t>
  </si>
  <si>
    <t>Ben Rinnes</t>
  </si>
  <si>
    <t>Spey Bike</t>
  </si>
  <si>
    <t>Unranked</t>
  </si>
  <si>
    <t>Questars</t>
  </si>
  <si>
    <t>Moxie Racers</t>
  </si>
  <si>
    <t>Bonaly Racers</t>
  </si>
  <si>
    <t>Strong Machine</t>
  </si>
  <si>
    <t>Gan Canny</t>
  </si>
  <si>
    <t>DNF</t>
  </si>
  <si>
    <t>Cranny &amp; Gary</t>
  </si>
  <si>
    <t>Lakes Adventures NZ/UK</t>
  </si>
  <si>
    <t>40N Still Strong</t>
  </si>
  <si>
    <t>Dutch Fusion 2</t>
  </si>
  <si>
    <t>Control Card not yet checked</t>
  </si>
  <si>
    <t>Andrea &amp; Jon</t>
  </si>
  <si>
    <t>Dutch Fusion 1</t>
  </si>
  <si>
    <t>Flowraid 2</t>
  </si>
  <si>
    <t>Category</t>
  </si>
  <si>
    <t>Male</t>
  </si>
  <si>
    <t>Flowraid 1</t>
  </si>
  <si>
    <t>XPD Holland 1</t>
  </si>
  <si>
    <t>XPD Holland 2</t>
  </si>
  <si>
    <t>Mile Hunters</t>
  </si>
  <si>
    <t>KarD II</t>
  </si>
  <si>
    <t>Ultraventures</t>
  </si>
  <si>
    <t>Rolling Scones</t>
  </si>
  <si>
    <t>Adventure This</t>
  </si>
  <si>
    <t>Samphire</t>
  </si>
  <si>
    <t>Spey</t>
  </si>
  <si>
    <t>Sim &amp; Jonny</t>
  </si>
  <si>
    <t>Bog Hoppers</t>
  </si>
  <si>
    <t>Penalty</t>
  </si>
  <si>
    <t>1</t>
  </si>
  <si>
    <t>.5</t>
  </si>
  <si>
    <t>2</t>
  </si>
  <si>
    <t>M</t>
  </si>
  <si>
    <t>4</t>
  </si>
  <si>
    <t>6</t>
  </si>
  <si>
    <t>0.5ea</t>
  </si>
  <si>
    <t>0/5ea</t>
  </si>
  <si>
    <t>Quant</t>
  </si>
  <si>
    <t>10</t>
  </si>
  <si>
    <t>14</t>
  </si>
  <si>
    <t>13</t>
  </si>
  <si>
    <t>Loch Ness Adjust</t>
  </si>
  <si>
    <t>Other Adjust</t>
  </si>
  <si>
    <t>Rib Mountain</t>
  </si>
  <si>
    <t>NAV4 Orange</t>
  </si>
  <si>
    <t>Jackson Wolf Pack</t>
  </si>
  <si>
    <t>NAV4 Purple Pirates</t>
  </si>
  <si>
    <t>NAV4 Thrash Pigs</t>
  </si>
  <si>
    <t>Runners High</t>
  </si>
  <si>
    <t>Wrath Runners</t>
  </si>
  <si>
    <t>FC</t>
  </si>
  <si>
    <t>NAV4 Teal</t>
  </si>
  <si>
    <t>Caution Bears</t>
  </si>
  <si>
    <t>DASH adventures</t>
  </si>
  <si>
    <t>Portly Porties</t>
  </si>
  <si>
    <t>Mixed</t>
  </si>
  <si>
    <t>Female</t>
  </si>
  <si>
    <t>Cat Rank</t>
  </si>
  <si>
    <t>Team</t>
  </si>
  <si>
    <t>ON-SIGHT Navigatoria</t>
  </si>
  <si>
    <t>Hot Flash Gordons</t>
  </si>
  <si>
    <t>S.H.A.R.K</t>
  </si>
  <si>
    <t>NYARA UBUNTU</t>
  </si>
  <si>
    <t>NAV4 Blue</t>
  </si>
  <si>
    <t>ZIGZAG</t>
  </si>
  <si>
    <t>Wilson Wanderers</t>
  </si>
  <si>
    <t>Send it or End it</t>
  </si>
  <si>
    <t>Team AdventuRoss</t>
  </si>
  <si>
    <t>Fyzical Rex</t>
  </si>
  <si>
    <t>1st Male</t>
  </si>
  <si>
    <t>1st Mixed</t>
  </si>
  <si>
    <t>3rd Mixed</t>
  </si>
  <si>
    <t>1st Female</t>
  </si>
  <si>
    <t>2nd Male</t>
  </si>
  <si>
    <t>3rd Male</t>
  </si>
  <si>
    <t>2nd Female</t>
  </si>
  <si>
    <t>3rd Female</t>
  </si>
  <si>
    <t>ITERA-LITE 2025 Leaderboard</t>
  </si>
  <si>
    <t>ITERA 2025 - Leaderboard</t>
  </si>
  <si>
    <t>ITERA-LITE 2025 - DRAFT (V1) RESULTS</t>
  </si>
  <si>
    <t>2-people</t>
  </si>
  <si>
    <t>3-people</t>
  </si>
  <si>
    <t>Retired &amp; Rejoined (3-people)</t>
  </si>
  <si>
    <t>ARGO Hultra</t>
  </si>
  <si>
    <t>ITERA 2025 - FINAL (v2.2)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</si>
</sst>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3" borderId="8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10" xfId="0" applyFill="1" applyBorder="1"/>
    <xf numFmtId="0" fontId="5" fillId="3" borderId="11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3" borderId="9" xfId="0" applyFill="1" applyBorder="1"/>
    <xf numFmtId="46" fontId="0" fillId="0" borderId="0" xfId="0" applyNumberFormat="1"/>
    <xf numFmtId="0" fontId="0" fillId="0" borderId="11" xfId="0" applyBorder="1"/>
    <xf numFmtId="0" fontId="1" fillId="0" borderId="5" xfId="0" applyFont="1" applyBorder="1"/>
    <xf numFmtId="46" fontId="0" fillId="0" borderId="8" xfId="0" applyNumberFormat="1" applyBorder="1"/>
    <xf numFmtId="46" fontId="0" fillId="0" borderId="1" xfId="0" applyNumberFormat="1" applyBorder="1"/>
    <xf numFmtId="0" fontId="0" fillId="0" borderId="1" xfId="0" applyBorder="1"/>
    <xf numFmtId="0" fontId="0" fillId="0" borderId="5" xfId="0" applyBorder="1"/>
    <xf numFmtId="46" fontId="1" fillId="0" borderId="0" xfId="0" applyNumberFormat="1" applyFont="1" applyAlignment="1">
      <alignment horizontal="center"/>
    </xf>
    <xf numFmtId="46" fontId="0" fillId="0" borderId="3" xfId="0" applyNumberFormat="1" applyBorder="1"/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5" fillId="3" borderId="14" xfId="0" applyFont="1" applyFill="1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22860</xdr:rowOff>
    </xdr:from>
    <xdr:to>
      <xdr:col>1</xdr:col>
      <xdr:colOff>1348740</xdr:colOff>
      <xdr:row>3</xdr:row>
      <xdr:rowOff>2413574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13A621-BA47-AB06-9049-F29131ED7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46" t="11650" r="19160" b="12618"/>
        <a:stretch>
          <a:fillRect/>
        </a:stretch>
      </xdr:blipFill>
      <xdr:spPr>
        <a:xfrm>
          <a:off x="91440" y="571500"/>
          <a:ext cx="1958340" cy="2383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5</xdr:row>
      <xdr:rowOff>167641</xdr:rowOff>
    </xdr:from>
    <xdr:to>
      <xdr:col>2</xdr:col>
      <xdr:colOff>45720</xdr:colOff>
      <xdr:row>6</xdr:row>
      <xdr:rowOff>1499368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3FFA13-BE8A-846B-AF9B-311223507B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82" t="26541" r="17365" b="24706"/>
        <a:stretch>
          <a:fillRect/>
        </a:stretch>
      </xdr:blipFill>
      <xdr:spPr>
        <a:xfrm>
          <a:off x="83821" y="1082041"/>
          <a:ext cx="2011679" cy="1514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CD0D-4084-42A0-8D33-4967CA59FE4C}">
  <dimension ref="A2:BG61"/>
  <sheetViews>
    <sheetView tabSelected="1" topLeftCell="A4" zoomScale="70" zoomScaleNormal="70" workbookViewId="0">
      <pane ySplit="5" topLeftCell="A9" activePane="bottomLeft" state="frozen"/>
      <selection activeCell="A4" sqref="A4"/>
      <selection pane="bottomLeft" activeCell="G22" sqref="G22"/>
    </sheetView>
  </sheetViews>
  <sheetFormatPr defaultRowHeight="14.4" x14ac:dyDescent="0.3"/>
  <cols>
    <col min="1" max="1" width="8.77734375" customWidth="1"/>
    <col min="2" max="2" width="25.88671875" customWidth="1"/>
    <col min="3" max="3" width="8.88671875" customWidth="1"/>
    <col min="4" max="4" width="11" customWidth="1"/>
    <col min="5" max="5" width="11.33203125" customWidth="1"/>
    <col min="6" max="6" width="11" customWidth="1"/>
    <col min="7" max="7" width="15.21875" customWidth="1"/>
    <col min="8" max="8" width="12.77734375" customWidth="1"/>
    <col min="9" max="9" width="9.88671875" style="4" customWidth="1"/>
    <col min="10" max="10" width="6.77734375" style="4" customWidth="1"/>
    <col min="11" max="47" width="4.77734375" style="6" customWidth="1"/>
    <col min="48" max="48" width="5.88671875" style="6" customWidth="1"/>
    <col min="49" max="49" width="6.6640625" style="6" customWidth="1"/>
    <col min="50" max="54" width="4.77734375" style="6" customWidth="1"/>
    <col min="55" max="55" width="6.6640625" style="6" customWidth="1"/>
    <col min="56" max="56" width="5.33203125" style="6" customWidth="1"/>
    <col min="57" max="57" width="5.6640625" style="6" customWidth="1"/>
    <col min="58" max="58" width="5.88671875" style="6" customWidth="1"/>
    <col min="59" max="59" width="7" style="6" customWidth="1"/>
    <col min="60" max="61" width="4.77734375" customWidth="1"/>
  </cols>
  <sheetData>
    <row r="2" spans="1:59" x14ac:dyDescent="0.3">
      <c r="A2" s="3" t="s">
        <v>56</v>
      </c>
    </row>
    <row r="3" spans="1:59" x14ac:dyDescent="0.3">
      <c r="A3" t="s">
        <v>57</v>
      </c>
    </row>
    <row r="4" spans="1:59" ht="192.6" customHeight="1" x14ac:dyDescent="0.3"/>
    <row r="5" spans="1:59" x14ac:dyDescent="0.3">
      <c r="A5" s="1" t="s">
        <v>162</v>
      </c>
    </row>
    <row r="6" spans="1:59" x14ac:dyDescent="0.3">
      <c r="Z6" s="44" t="s">
        <v>69</v>
      </c>
      <c r="AA6" s="44"/>
      <c r="AB6" s="44"/>
      <c r="AC6" s="44"/>
      <c r="AE6" s="44" t="s">
        <v>72</v>
      </c>
      <c r="AF6" s="44"/>
      <c r="AG6" s="44" t="s">
        <v>73</v>
      </c>
      <c r="AH6" s="44"/>
      <c r="AI6" s="44"/>
      <c r="AJ6" s="44"/>
      <c r="AK6" s="44"/>
      <c r="AL6" s="44" t="s">
        <v>74</v>
      </c>
      <c r="AM6" s="44"/>
      <c r="AN6" s="44" t="s">
        <v>75</v>
      </c>
      <c r="AO6" s="44"/>
      <c r="AP6" s="44"/>
      <c r="AQ6" s="44"/>
      <c r="AR6" s="44"/>
      <c r="AS6" s="44" t="s">
        <v>76</v>
      </c>
      <c r="AT6" s="44"/>
      <c r="AU6" s="44"/>
    </row>
    <row r="7" spans="1:59" s="2" customFormat="1" x14ac:dyDescent="0.3">
      <c r="A7" s="2" t="s">
        <v>0</v>
      </c>
      <c r="B7" s="2" t="s">
        <v>1</v>
      </c>
      <c r="C7" s="2" t="s">
        <v>11</v>
      </c>
      <c r="D7" s="2" t="s">
        <v>2</v>
      </c>
      <c r="E7" s="2" t="s">
        <v>3</v>
      </c>
      <c r="F7" s="2" t="s">
        <v>4</v>
      </c>
      <c r="G7" s="2" t="s">
        <v>119</v>
      </c>
      <c r="H7" s="2" t="s">
        <v>120</v>
      </c>
      <c r="I7" s="5" t="s">
        <v>60</v>
      </c>
      <c r="J7" s="5" t="s">
        <v>61</v>
      </c>
      <c r="K7" s="5" t="s">
        <v>6</v>
      </c>
      <c r="L7" s="5" t="s">
        <v>7</v>
      </c>
      <c r="M7" s="5" t="s">
        <v>8</v>
      </c>
      <c r="N7" s="5" t="s">
        <v>9</v>
      </c>
      <c r="O7" s="5" t="s">
        <v>10</v>
      </c>
      <c r="P7" s="5" t="s">
        <v>12</v>
      </c>
      <c r="Q7" s="5" t="s">
        <v>13</v>
      </c>
      <c r="R7" s="5" t="s">
        <v>14</v>
      </c>
      <c r="S7" s="5" t="s">
        <v>15</v>
      </c>
      <c r="T7" s="5" t="s">
        <v>16</v>
      </c>
      <c r="U7" s="5" t="s">
        <v>17</v>
      </c>
      <c r="V7" s="5" t="s">
        <v>18</v>
      </c>
      <c r="W7" s="5" t="s">
        <v>19</v>
      </c>
      <c r="X7" s="5" t="s">
        <v>20</v>
      </c>
      <c r="Y7" s="5" t="s">
        <v>21</v>
      </c>
      <c r="Z7" s="5" t="s">
        <v>22</v>
      </c>
      <c r="AA7" s="5" t="s">
        <v>23</v>
      </c>
      <c r="AB7" s="5" t="s">
        <v>24</v>
      </c>
      <c r="AC7" s="5" t="s">
        <v>25</v>
      </c>
      <c r="AD7" s="5" t="s">
        <v>26</v>
      </c>
      <c r="AE7" s="5" t="s">
        <v>27</v>
      </c>
      <c r="AF7" s="5" t="s">
        <v>28</v>
      </c>
      <c r="AG7" s="5" t="s">
        <v>29</v>
      </c>
      <c r="AH7" s="5" t="s">
        <v>30</v>
      </c>
      <c r="AI7" s="5" t="s">
        <v>31</v>
      </c>
      <c r="AJ7" s="5" t="s">
        <v>32</v>
      </c>
      <c r="AK7" s="5" t="s">
        <v>33</v>
      </c>
      <c r="AL7" s="5" t="s">
        <v>34</v>
      </c>
      <c r="AM7" s="5" t="s">
        <v>35</v>
      </c>
      <c r="AN7" s="5" t="s">
        <v>36</v>
      </c>
      <c r="AO7" s="5" t="s">
        <v>37</v>
      </c>
      <c r="AP7" s="5" t="s">
        <v>38</v>
      </c>
      <c r="AQ7" s="5" t="s">
        <v>39</v>
      </c>
      <c r="AR7" s="5" t="s">
        <v>40</v>
      </c>
      <c r="AS7" s="5" t="s">
        <v>41</v>
      </c>
      <c r="AT7" s="5" t="s">
        <v>42</v>
      </c>
      <c r="AU7" s="5" t="s">
        <v>43</v>
      </c>
      <c r="AV7" s="5" t="s">
        <v>44</v>
      </c>
      <c r="AW7" s="5" t="s">
        <v>45</v>
      </c>
      <c r="AX7" s="5" t="s">
        <v>46</v>
      </c>
      <c r="AY7" s="5" t="s">
        <v>47</v>
      </c>
      <c r="AZ7" s="5" t="s">
        <v>48</v>
      </c>
      <c r="BA7" s="5" t="s">
        <v>49</v>
      </c>
      <c r="BB7" s="5" t="s">
        <v>50</v>
      </c>
      <c r="BC7" s="5" t="s">
        <v>51</v>
      </c>
      <c r="BD7" s="5" t="s">
        <v>52</v>
      </c>
      <c r="BE7" s="5" t="s">
        <v>53</v>
      </c>
      <c r="BF7" s="5" t="s">
        <v>54</v>
      </c>
      <c r="BG7" s="5" t="s">
        <v>55</v>
      </c>
    </row>
    <row r="8" spans="1:59" s="8" customFormat="1" x14ac:dyDescent="0.3">
      <c r="I8" s="5"/>
      <c r="J8" s="7" t="s">
        <v>106</v>
      </c>
      <c r="K8" s="7" t="s">
        <v>110</v>
      </c>
      <c r="L8" s="7" t="s">
        <v>107</v>
      </c>
      <c r="M8" s="7" t="s">
        <v>108</v>
      </c>
      <c r="N8" s="7" t="s">
        <v>108</v>
      </c>
      <c r="O8" s="7" t="s">
        <v>108</v>
      </c>
      <c r="P8" s="7" t="s">
        <v>108</v>
      </c>
      <c r="Q8" s="7" t="s">
        <v>110</v>
      </c>
      <c r="R8" s="7" t="s">
        <v>109</v>
      </c>
      <c r="S8" s="7" t="s">
        <v>109</v>
      </c>
      <c r="T8" s="7" t="s">
        <v>110</v>
      </c>
      <c r="U8" s="7" t="s">
        <v>107</v>
      </c>
      <c r="V8" s="7" t="s">
        <v>107</v>
      </c>
      <c r="W8" s="7" t="s">
        <v>107</v>
      </c>
      <c r="X8" s="7" t="s">
        <v>111</v>
      </c>
      <c r="Y8" s="7" t="s">
        <v>107</v>
      </c>
      <c r="Z8" s="7" t="s">
        <v>111</v>
      </c>
      <c r="AA8" s="7" t="s">
        <v>107</v>
      </c>
      <c r="AB8" s="7" t="s">
        <v>107</v>
      </c>
      <c r="AC8" s="7" t="s">
        <v>107</v>
      </c>
      <c r="AD8" s="7" t="s">
        <v>112</v>
      </c>
      <c r="AE8" s="7" t="s">
        <v>109</v>
      </c>
      <c r="AF8" s="7" t="s">
        <v>109</v>
      </c>
      <c r="AG8" s="7" t="s">
        <v>110</v>
      </c>
      <c r="AH8" s="7" t="s">
        <v>110</v>
      </c>
      <c r="AI8" s="7" t="s">
        <v>110</v>
      </c>
      <c r="AJ8" s="7" t="s">
        <v>109</v>
      </c>
      <c r="AK8" s="7" t="s">
        <v>109</v>
      </c>
      <c r="AL8" s="7" t="s">
        <v>107</v>
      </c>
      <c r="AM8" s="7" t="s">
        <v>109</v>
      </c>
      <c r="AN8" s="7" t="s">
        <v>107</v>
      </c>
      <c r="AO8" s="7" t="s">
        <v>107</v>
      </c>
      <c r="AP8" s="7" t="s">
        <v>107</v>
      </c>
      <c r="AQ8" s="7" t="s">
        <v>107</v>
      </c>
      <c r="AR8" s="7" t="s">
        <v>107</v>
      </c>
      <c r="AS8" s="7" t="s">
        <v>107</v>
      </c>
      <c r="AT8" s="7" t="s">
        <v>107</v>
      </c>
      <c r="AU8" s="7" t="s">
        <v>107</v>
      </c>
      <c r="AV8" s="7" t="s">
        <v>113</v>
      </c>
      <c r="AW8" s="7" t="s">
        <v>114</v>
      </c>
      <c r="AX8" s="7" t="s">
        <v>109</v>
      </c>
      <c r="AY8" s="7" t="s">
        <v>109</v>
      </c>
      <c r="AZ8" s="7" t="s">
        <v>109</v>
      </c>
      <c r="BA8" s="7" t="s">
        <v>109</v>
      </c>
      <c r="BB8" s="7" t="s">
        <v>107</v>
      </c>
      <c r="BC8" s="7" t="s">
        <v>113</v>
      </c>
      <c r="BD8" s="7" t="s">
        <v>107</v>
      </c>
      <c r="BE8" s="7" t="s">
        <v>107</v>
      </c>
      <c r="BF8" s="7" t="s">
        <v>107</v>
      </c>
      <c r="BG8" s="7" t="s">
        <v>109</v>
      </c>
    </row>
    <row r="9" spans="1:59" s="8" customFormat="1" x14ac:dyDescent="0.3">
      <c r="I9" s="5"/>
      <c r="J9" s="7" t="s">
        <v>115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 t="s">
        <v>117</v>
      </c>
      <c r="AW9" s="7" t="s">
        <v>118</v>
      </c>
      <c r="AX9" s="7"/>
      <c r="AY9" s="7"/>
      <c r="AZ9" s="7"/>
      <c r="BA9" s="7"/>
      <c r="BB9" s="7"/>
      <c r="BC9" s="7" t="s">
        <v>116</v>
      </c>
      <c r="BD9" s="7"/>
      <c r="BE9" s="7"/>
      <c r="BF9" s="7"/>
      <c r="BG9" s="7"/>
    </row>
    <row r="11" spans="1:59" s="2" customFormat="1" x14ac:dyDescent="0.3">
      <c r="A11" s="2" t="s">
        <v>0</v>
      </c>
      <c r="B11" s="2" t="s">
        <v>1</v>
      </c>
      <c r="C11" s="2" t="s">
        <v>11</v>
      </c>
      <c r="D11" s="2" t="s">
        <v>2</v>
      </c>
      <c r="E11" s="2" t="s">
        <v>3</v>
      </c>
      <c r="F11" s="2" t="s">
        <v>4</v>
      </c>
      <c r="G11" s="2" t="s">
        <v>119</v>
      </c>
      <c r="H11" s="2" t="s">
        <v>120</v>
      </c>
      <c r="I11" s="5" t="s">
        <v>60</v>
      </c>
      <c r="J11" s="5" t="s">
        <v>61</v>
      </c>
      <c r="K11" s="5" t="s">
        <v>6</v>
      </c>
      <c r="L11" s="5" t="s">
        <v>7</v>
      </c>
      <c r="M11" s="5" t="s">
        <v>8</v>
      </c>
      <c r="N11" s="5" t="s">
        <v>9</v>
      </c>
      <c r="O11" s="5" t="s">
        <v>10</v>
      </c>
      <c r="P11" s="5" t="s">
        <v>12</v>
      </c>
      <c r="Q11" s="5" t="s">
        <v>13</v>
      </c>
      <c r="R11" s="5" t="s">
        <v>14</v>
      </c>
      <c r="S11" s="5" t="s">
        <v>15</v>
      </c>
      <c r="T11" s="5" t="s">
        <v>16</v>
      </c>
      <c r="U11" s="5" t="s">
        <v>17</v>
      </c>
      <c r="V11" s="5" t="s">
        <v>18</v>
      </c>
      <c r="W11" s="5" t="s">
        <v>19</v>
      </c>
      <c r="X11" s="5" t="s">
        <v>20</v>
      </c>
      <c r="Y11" s="5" t="s">
        <v>21</v>
      </c>
      <c r="Z11" s="5" t="s">
        <v>22</v>
      </c>
      <c r="AA11" s="5" t="s">
        <v>23</v>
      </c>
      <c r="AB11" s="5" t="s">
        <v>24</v>
      </c>
      <c r="AC11" s="5" t="s">
        <v>25</v>
      </c>
      <c r="AD11" s="5" t="s">
        <v>26</v>
      </c>
      <c r="AE11" s="5" t="s">
        <v>27</v>
      </c>
      <c r="AF11" s="5" t="s">
        <v>28</v>
      </c>
      <c r="AG11" s="5" t="s">
        <v>29</v>
      </c>
      <c r="AH11" s="5" t="s">
        <v>30</v>
      </c>
      <c r="AI11" s="5" t="s">
        <v>31</v>
      </c>
      <c r="AJ11" s="5" t="s">
        <v>32</v>
      </c>
      <c r="AK11" s="5" t="s">
        <v>33</v>
      </c>
      <c r="AL11" s="5" t="s">
        <v>34</v>
      </c>
      <c r="AM11" s="5" t="s">
        <v>35</v>
      </c>
      <c r="AN11" s="5" t="s">
        <v>36</v>
      </c>
      <c r="AO11" s="5" t="s">
        <v>37</v>
      </c>
      <c r="AP11" s="5" t="s">
        <v>38</v>
      </c>
      <c r="AQ11" s="5" t="s">
        <v>39</v>
      </c>
      <c r="AR11" s="5" t="s">
        <v>40</v>
      </c>
      <c r="AS11" s="5" t="s">
        <v>41</v>
      </c>
      <c r="AT11" s="5" t="s">
        <v>42</v>
      </c>
      <c r="AU11" s="5" t="s">
        <v>43</v>
      </c>
      <c r="AV11" s="5" t="s">
        <v>44</v>
      </c>
      <c r="AW11" s="5" t="s">
        <v>45</v>
      </c>
      <c r="AX11" s="5" t="s">
        <v>46</v>
      </c>
      <c r="AY11" s="5" t="s">
        <v>47</v>
      </c>
      <c r="AZ11" s="5" t="s">
        <v>48</v>
      </c>
      <c r="BA11" s="5" t="s">
        <v>49</v>
      </c>
      <c r="BB11" s="5" t="s">
        <v>50</v>
      </c>
      <c r="BC11" s="5" t="s">
        <v>51</v>
      </c>
      <c r="BD11" s="5" t="s">
        <v>52</v>
      </c>
      <c r="BE11" s="5" t="s">
        <v>53</v>
      </c>
      <c r="BF11" s="5" t="s">
        <v>54</v>
      </c>
      <c r="BG11" s="5" t="s">
        <v>55</v>
      </c>
    </row>
    <row r="12" spans="1:59" x14ac:dyDescent="0.3">
      <c r="A12">
        <v>101</v>
      </c>
      <c r="B12" t="s">
        <v>161</v>
      </c>
      <c r="C12" t="s">
        <v>59</v>
      </c>
      <c r="D12" s="25">
        <v>4.7076388888888889</v>
      </c>
      <c r="E12">
        <f>SUM(K12:BG12)</f>
        <v>0</v>
      </c>
      <c r="G12">
        <v>10</v>
      </c>
      <c r="I12" s="32">
        <f>D12+SUM(E12:H12)/24</f>
        <v>5.1243055555555559</v>
      </c>
      <c r="J12" s="4">
        <f>RANK(I12,$I$12:$I$34,1)</f>
        <v>8</v>
      </c>
      <c r="K12" s="6" t="s">
        <v>62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 t="s">
        <v>62</v>
      </c>
      <c r="V12" s="6" t="s">
        <v>62</v>
      </c>
      <c r="W12" s="6" t="s">
        <v>62</v>
      </c>
      <c r="X12" s="6" t="s">
        <v>62</v>
      </c>
      <c r="Y12" s="6" t="s">
        <v>62</v>
      </c>
      <c r="Z12" s="6" t="s">
        <v>62</v>
      </c>
      <c r="AB12" s="6" t="s">
        <v>62</v>
      </c>
      <c r="AD12" s="6" t="s">
        <v>62</v>
      </c>
      <c r="AE12" s="6" t="s">
        <v>62</v>
      </c>
      <c r="AF12" s="6" t="s">
        <v>62</v>
      </c>
      <c r="AG12" s="6" t="s">
        <v>62</v>
      </c>
      <c r="AH12" s="6" t="s">
        <v>62</v>
      </c>
      <c r="AI12" s="6" t="s">
        <v>62</v>
      </c>
      <c r="AJ12" s="6" t="s">
        <v>62</v>
      </c>
      <c r="AK12" s="6" t="s">
        <v>62</v>
      </c>
      <c r="AL12" s="6" t="s">
        <v>62</v>
      </c>
      <c r="AM12" s="6" t="s">
        <v>62</v>
      </c>
      <c r="AN12" s="6" t="s">
        <v>62</v>
      </c>
      <c r="AO12" s="6" t="s">
        <v>62</v>
      </c>
      <c r="AP12" s="6" t="s">
        <v>62</v>
      </c>
      <c r="AQ12" s="6" t="s">
        <v>62</v>
      </c>
      <c r="AR12" s="6" t="s">
        <v>62</v>
      </c>
      <c r="AS12" s="6" t="s">
        <v>62</v>
      </c>
      <c r="AT12" s="6" t="s">
        <v>62</v>
      </c>
      <c r="AU12" s="6" t="s">
        <v>62</v>
      </c>
      <c r="AV12" s="6">
        <v>0</v>
      </c>
      <c r="AW12" s="6">
        <v>0</v>
      </c>
      <c r="AX12" s="6" t="s">
        <v>62</v>
      </c>
      <c r="AY12" s="6" t="s">
        <v>62</v>
      </c>
      <c r="AZ12" s="6" t="s">
        <v>62</v>
      </c>
      <c r="BA12" s="6" t="s">
        <v>62</v>
      </c>
      <c r="BB12" s="6" t="s">
        <v>62</v>
      </c>
      <c r="BC12" s="6">
        <v>0</v>
      </c>
      <c r="BD12" s="6" t="s">
        <v>62</v>
      </c>
      <c r="BE12" s="6" t="s">
        <v>62</v>
      </c>
      <c r="BF12" s="6" t="s">
        <v>62</v>
      </c>
      <c r="BG12" s="6" t="s">
        <v>62</v>
      </c>
    </row>
    <row r="13" spans="1:59" x14ac:dyDescent="0.3">
      <c r="A13">
        <v>102</v>
      </c>
      <c r="B13" t="s">
        <v>80</v>
      </c>
      <c r="C13" t="s">
        <v>77</v>
      </c>
      <c r="I13" s="32"/>
      <c r="AV13" s="6">
        <v>0</v>
      </c>
      <c r="AW13" s="6">
        <v>0</v>
      </c>
      <c r="BC13" s="6">
        <v>0</v>
      </c>
    </row>
    <row r="14" spans="1:59" x14ac:dyDescent="0.3">
      <c r="A14">
        <v>103</v>
      </c>
      <c r="B14" t="s">
        <v>71</v>
      </c>
      <c r="C14" t="s">
        <v>68</v>
      </c>
      <c r="D14" s="25">
        <v>4.5791666666666666</v>
      </c>
      <c r="E14">
        <f>SUM(K14:BG14)</f>
        <v>34.5</v>
      </c>
      <c r="F14">
        <v>3</v>
      </c>
      <c r="I14" s="32">
        <f>D14+SUM(E14:H14)/24</f>
        <v>6.1416666666666666</v>
      </c>
      <c r="J14" s="4">
        <f>RANK(I14,$I$12:$I$34,1)</f>
        <v>15</v>
      </c>
      <c r="K14" s="6" t="s">
        <v>62</v>
      </c>
      <c r="L14" s="6" t="s">
        <v>62</v>
      </c>
      <c r="M14" s="6" t="s">
        <v>62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>
        <v>2</v>
      </c>
      <c r="T14" s="6" t="s">
        <v>62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 t="s">
        <v>62</v>
      </c>
      <c r="AA14" s="6" t="s">
        <v>62</v>
      </c>
      <c r="AB14" s="6" t="s">
        <v>62</v>
      </c>
      <c r="AC14" s="6" t="s">
        <v>62</v>
      </c>
      <c r="AD14" s="6" t="s">
        <v>62</v>
      </c>
      <c r="AE14" s="6">
        <v>2</v>
      </c>
      <c r="AF14" s="6">
        <v>2</v>
      </c>
      <c r="AG14" s="6" t="s">
        <v>62</v>
      </c>
      <c r="AH14" s="6" t="s">
        <v>62</v>
      </c>
      <c r="AI14" s="6" t="s">
        <v>62</v>
      </c>
      <c r="AJ14" s="6">
        <v>2</v>
      </c>
      <c r="AK14" s="6">
        <v>2</v>
      </c>
      <c r="AL14" s="6">
        <v>1</v>
      </c>
      <c r="AM14" s="6" t="s">
        <v>62</v>
      </c>
      <c r="AN14" s="6">
        <v>1</v>
      </c>
      <c r="AO14" s="6">
        <v>1</v>
      </c>
      <c r="AP14" s="6">
        <v>1</v>
      </c>
      <c r="AQ14" s="6">
        <v>1</v>
      </c>
      <c r="AR14" s="6">
        <v>1</v>
      </c>
      <c r="AS14" s="6" t="s">
        <v>62</v>
      </c>
      <c r="AT14" s="6">
        <v>1</v>
      </c>
      <c r="AU14" s="6" t="s">
        <v>62</v>
      </c>
      <c r="AV14" s="6">
        <v>4.5</v>
      </c>
      <c r="AW14" s="6">
        <v>5</v>
      </c>
      <c r="AX14" s="6" t="s">
        <v>62</v>
      </c>
      <c r="AY14" s="6" t="s">
        <v>62</v>
      </c>
      <c r="AZ14" s="6" t="s">
        <v>62</v>
      </c>
      <c r="BA14" s="6" t="s">
        <v>62</v>
      </c>
      <c r="BB14" s="6" t="s">
        <v>62</v>
      </c>
      <c r="BC14" s="6">
        <v>5</v>
      </c>
      <c r="BD14" s="6" t="s">
        <v>62</v>
      </c>
      <c r="BE14" s="6">
        <v>1</v>
      </c>
      <c r="BF14" s="6" t="s">
        <v>62</v>
      </c>
      <c r="BG14" s="6">
        <v>2</v>
      </c>
    </row>
    <row r="15" spans="1:59" x14ac:dyDescent="0.3">
      <c r="A15">
        <v>104</v>
      </c>
      <c r="B15" t="s">
        <v>65</v>
      </c>
      <c r="C15" t="s">
        <v>59</v>
      </c>
      <c r="D15" s="25">
        <v>4.3284722222222225</v>
      </c>
      <c r="E15">
        <f>SUM(K15:BG15)</f>
        <v>0</v>
      </c>
      <c r="I15" s="32">
        <f>D15+SUM(E15:H15)/24</f>
        <v>4.3284722222222225</v>
      </c>
      <c r="J15" s="4">
        <f>RANK(I15,$I$12:$I$34,1)</f>
        <v>4</v>
      </c>
      <c r="K15" s="6" t="s">
        <v>62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U15" s="6" t="s">
        <v>62</v>
      </c>
      <c r="V15" s="6" t="s">
        <v>62</v>
      </c>
      <c r="W15" s="6" t="s">
        <v>62</v>
      </c>
      <c r="X15" s="6" t="s">
        <v>62</v>
      </c>
      <c r="Y15" s="6" t="s">
        <v>62</v>
      </c>
      <c r="Z15" s="6" t="s">
        <v>62</v>
      </c>
      <c r="AA15" s="6" t="s">
        <v>62</v>
      </c>
      <c r="AB15" s="6" t="s">
        <v>62</v>
      </c>
      <c r="AC15" s="6" t="s">
        <v>62</v>
      </c>
      <c r="AD15" s="6" t="s">
        <v>62</v>
      </c>
      <c r="AE15" s="6" t="s">
        <v>62</v>
      </c>
      <c r="AF15" s="6" t="s">
        <v>62</v>
      </c>
      <c r="AG15" s="6" t="s">
        <v>62</v>
      </c>
      <c r="AH15" s="6" t="s">
        <v>62</v>
      </c>
      <c r="AI15" s="6" t="s">
        <v>62</v>
      </c>
      <c r="AJ15" s="6" t="s">
        <v>62</v>
      </c>
      <c r="AK15" s="6" t="s">
        <v>62</v>
      </c>
      <c r="AL15" s="6" t="s">
        <v>62</v>
      </c>
      <c r="AM15" s="6" t="s">
        <v>62</v>
      </c>
      <c r="AN15" s="6" t="s">
        <v>62</v>
      </c>
      <c r="AO15" s="6" t="s">
        <v>62</v>
      </c>
      <c r="AP15" s="6" t="s">
        <v>62</v>
      </c>
      <c r="AQ15" s="6" t="s">
        <v>62</v>
      </c>
      <c r="AR15" s="6" t="s">
        <v>62</v>
      </c>
      <c r="AS15" s="6" t="s">
        <v>62</v>
      </c>
      <c r="AT15" s="6" t="s">
        <v>62</v>
      </c>
      <c r="AU15" s="6" t="s">
        <v>62</v>
      </c>
      <c r="AV15" s="6">
        <v>0</v>
      </c>
      <c r="AW15" s="6">
        <v>0</v>
      </c>
      <c r="AX15" s="6" t="s">
        <v>62</v>
      </c>
      <c r="AY15" s="6" t="s">
        <v>62</v>
      </c>
      <c r="AZ15" s="6" t="s">
        <v>62</v>
      </c>
      <c r="BA15" s="6" t="s">
        <v>62</v>
      </c>
      <c r="BB15" s="6" t="s">
        <v>62</v>
      </c>
      <c r="BC15" s="6">
        <v>0</v>
      </c>
      <c r="BD15" s="6" t="s">
        <v>62</v>
      </c>
      <c r="BE15" s="6" t="s">
        <v>62</v>
      </c>
      <c r="BF15" s="6" t="s">
        <v>62</v>
      </c>
      <c r="BG15" s="6" t="s">
        <v>62</v>
      </c>
    </row>
    <row r="16" spans="1:59" x14ac:dyDescent="0.3">
      <c r="A16">
        <v>105</v>
      </c>
      <c r="B16" t="s">
        <v>63</v>
      </c>
      <c r="C16" t="s">
        <v>59</v>
      </c>
      <c r="D16" s="25">
        <v>3.5687500000000001</v>
      </c>
      <c r="E16">
        <f>SUM(K16:BG16)</f>
        <v>0</v>
      </c>
      <c r="F16" s="25"/>
      <c r="H16">
        <v>-3</v>
      </c>
      <c r="I16" s="32">
        <f>D16+SUM(E16:H16)/24</f>
        <v>3.4437500000000001</v>
      </c>
      <c r="J16" s="4">
        <f>RANK(I16,$I$12:$I$34,1)</f>
        <v>2</v>
      </c>
      <c r="K16" s="6" t="s">
        <v>62</v>
      </c>
      <c r="L16" s="6" t="s">
        <v>62</v>
      </c>
      <c r="M16" s="6" t="s">
        <v>62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 t="s">
        <v>62</v>
      </c>
      <c r="AA16" s="6" t="s">
        <v>62</v>
      </c>
      <c r="AB16" s="6" t="s">
        <v>62</v>
      </c>
      <c r="AC16" s="6" t="s">
        <v>62</v>
      </c>
      <c r="AD16" s="6" t="s">
        <v>62</v>
      </c>
      <c r="AE16" s="6" t="s">
        <v>62</v>
      </c>
      <c r="AF16" s="6" t="s">
        <v>62</v>
      </c>
      <c r="AG16" s="6" t="s">
        <v>62</v>
      </c>
      <c r="AH16" s="6" t="s">
        <v>62</v>
      </c>
      <c r="AI16" s="6" t="s">
        <v>62</v>
      </c>
      <c r="AJ16" s="6" t="s">
        <v>62</v>
      </c>
      <c r="AK16" s="6" t="s">
        <v>62</v>
      </c>
      <c r="AL16" s="6" t="s">
        <v>62</v>
      </c>
      <c r="AM16" s="6" t="s">
        <v>62</v>
      </c>
      <c r="AN16" s="6" t="s">
        <v>62</v>
      </c>
      <c r="AO16" s="6" t="s">
        <v>62</v>
      </c>
      <c r="AP16" s="6" t="s">
        <v>62</v>
      </c>
      <c r="AQ16" s="6" t="s">
        <v>62</v>
      </c>
      <c r="AR16" s="6" t="s">
        <v>62</v>
      </c>
      <c r="AS16" s="6" t="s">
        <v>62</v>
      </c>
      <c r="AT16" s="6" t="s">
        <v>62</v>
      </c>
      <c r="AU16" s="6" t="s">
        <v>62</v>
      </c>
      <c r="AV16" s="6">
        <v>0</v>
      </c>
      <c r="AW16" s="6">
        <v>0</v>
      </c>
      <c r="AX16" s="6" t="s">
        <v>62</v>
      </c>
      <c r="AY16" s="6" t="s">
        <v>62</v>
      </c>
      <c r="AZ16" s="6" t="s">
        <v>62</v>
      </c>
      <c r="BA16" s="6" t="s">
        <v>62</v>
      </c>
      <c r="BB16" s="6" t="s">
        <v>62</v>
      </c>
      <c r="BC16" s="6">
        <v>0</v>
      </c>
      <c r="BD16" s="6" t="s">
        <v>62</v>
      </c>
      <c r="BE16" s="6" t="s">
        <v>62</v>
      </c>
      <c r="BF16" s="6" t="s">
        <v>62</v>
      </c>
      <c r="BG16" s="6" t="s">
        <v>62</v>
      </c>
    </row>
    <row r="17" spans="1:59" x14ac:dyDescent="0.3">
      <c r="A17">
        <v>106</v>
      </c>
      <c r="B17" t="s">
        <v>82</v>
      </c>
      <c r="C17" t="s">
        <v>83</v>
      </c>
      <c r="I17" s="32"/>
    </row>
    <row r="18" spans="1:59" x14ac:dyDescent="0.3">
      <c r="A18">
        <v>107</v>
      </c>
      <c r="B18" t="s">
        <v>79</v>
      </c>
      <c r="C18" t="s">
        <v>77</v>
      </c>
      <c r="I18" s="32"/>
    </row>
    <row r="19" spans="1:59" x14ac:dyDescent="0.3">
      <c r="A19">
        <v>108</v>
      </c>
      <c r="B19" t="s">
        <v>122</v>
      </c>
      <c r="C19" t="s">
        <v>59</v>
      </c>
      <c r="D19" s="25">
        <v>4.6437499999999998</v>
      </c>
      <c r="E19">
        <f>SUM(K19:BG19)</f>
        <v>0</v>
      </c>
      <c r="G19">
        <v>7</v>
      </c>
      <c r="I19" s="32">
        <f>D19+SUM(E19:H19)/24</f>
        <v>4.9354166666666668</v>
      </c>
      <c r="J19" s="4">
        <f>RANK(I19,$I$12:$I$34,1)</f>
        <v>5</v>
      </c>
      <c r="K19" s="6" t="s">
        <v>62</v>
      </c>
      <c r="L19" s="6" t="s">
        <v>62</v>
      </c>
      <c r="M19" s="6" t="s">
        <v>62</v>
      </c>
      <c r="N19" s="6" t="s">
        <v>62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 t="s">
        <v>62</v>
      </c>
      <c r="W19" s="6" t="s">
        <v>62</v>
      </c>
      <c r="X19" s="6" t="s">
        <v>62</v>
      </c>
      <c r="Y19" s="6" t="s">
        <v>62</v>
      </c>
      <c r="Z19" s="6" t="s">
        <v>62</v>
      </c>
      <c r="AB19" s="6" t="s">
        <v>62</v>
      </c>
      <c r="AD19" s="6" t="s">
        <v>62</v>
      </c>
      <c r="AE19" s="6" t="s">
        <v>62</v>
      </c>
      <c r="AF19" s="6" t="s">
        <v>62</v>
      </c>
      <c r="AG19" s="6" t="s">
        <v>62</v>
      </c>
      <c r="AH19" s="6" t="s">
        <v>62</v>
      </c>
      <c r="AI19" s="6" t="s">
        <v>62</v>
      </c>
      <c r="AJ19" s="6" t="s">
        <v>62</v>
      </c>
      <c r="AK19" s="6" t="s">
        <v>62</v>
      </c>
      <c r="AL19" s="6" t="s">
        <v>62</v>
      </c>
      <c r="AM19" s="6" t="s">
        <v>62</v>
      </c>
      <c r="AN19" s="6" t="s">
        <v>62</v>
      </c>
      <c r="AO19" s="6" t="s">
        <v>62</v>
      </c>
      <c r="AP19" s="6" t="s">
        <v>62</v>
      </c>
      <c r="AQ19" s="6" t="s">
        <v>62</v>
      </c>
      <c r="AR19" s="6" t="s">
        <v>62</v>
      </c>
      <c r="AS19" s="6" t="s">
        <v>62</v>
      </c>
      <c r="AT19" s="6" t="s">
        <v>62</v>
      </c>
      <c r="AU19" s="6" t="s">
        <v>62</v>
      </c>
      <c r="AV19" s="6">
        <v>0</v>
      </c>
      <c r="AW19" s="6">
        <v>0</v>
      </c>
      <c r="AX19" s="6" t="s">
        <v>62</v>
      </c>
      <c r="AY19" s="6" t="s">
        <v>62</v>
      </c>
      <c r="AZ19" s="6" t="s">
        <v>62</v>
      </c>
      <c r="BA19" s="6" t="s">
        <v>62</v>
      </c>
      <c r="BB19" s="6" t="s">
        <v>62</v>
      </c>
      <c r="BC19" s="6">
        <v>0</v>
      </c>
      <c r="BD19" s="6" t="s">
        <v>62</v>
      </c>
      <c r="BE19" s="6" t="s">
        <v>62</v>
      </c>
      <c r="BF19" s="6" t="s">
        <v>62</v>
      </c>
      <c r="BG19" s="6" t="s">
        <v>62</v>
      </c>
    </row>
    <row r="20" spans="1:59" x14ac:dyDescent="0.3">
      <c r="A20">
        <v>109</v>
      </c>
      <c r="B20" t="s">
        <v>141</v>
      </c>
      <c r="C20" t="s">
        <v>68</v>
      </c>
      <c r="D20" s="25">
        <v>4.979166666666667</v>
      </c>
      <c r="E20">
        <f>SUM(K20:BG20)</f>
        <v>20.5</v>
      </c>
      <c r="I20" s="32">
        <f>D20+SUM(E20:H20)/24</f>
        <v>5.8333333333333339</v>
      </c>
      <c r="J20" s="4">
        <f>RANK(I20,$I$12:$I$34,1)</f>
        <v>14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>
        <v>2</v>
      </c>
      <c r="T20" s="6" t="s">
        <v>62</v>
      </c>
      <c r="U20" s="6">
        <v>1</v>
      </c>
      <c r="V20" s="6">
        <v>1</v>
      </c>
      <c r="W20" s="6" t="s">
        <v>62</v>
      </c>
      <c r="X20" s="6" t="s">
        <v>62</v>
      </c>
      <c r="Y20" s="6" t="s">
        <v>62</v>
      </c>
      <c r="Z20" s="6" t="s">
        <v>62</v>
      </c>
      <c r="AA20" s="6">
        <v>1</v>
      </c>
      <c r="AB20" s="6" t="s">
        <v>62</v>
      </c>
      <c r="AC20" s="6">
        <v>1</v>
      </c>
      <c r="AD20" s="6" t="s">
        <v>62</v>
      </c>
      <c r="AE20" s="6">
        <v>2</v>
      </c>
      <c r="AF20" s="6">
        <v>2</v>
      </c>
      <c r="AG20" s="6" t="s">
        <v>62</v>
      </c>
      <c r="AH20" s="6" t="s">
        <v>62</v>
      </c>
      <c r="AI20" s="6" t="s">
        <v>62</v>
      </c>
      <c r="AJ20" s="6">
        <v>2</v>
      </c>
      <c r="AK20" s="6">
        <v>2</v>
      </c>
      <c r="AL20" s="6">
        <v>1</v>
      </c>
      <c r="AM20" s="6" t="s">
        <v>62</v>
      </c>
      <c r="AN20" s="6" t="s">
        <v>62</v>
      </c>
      <c r="AO20" s="6" t="s">
        <v>62</v>
      </c>
      <c r="AP20" s="6" t="s">
        <v>62</v>
      </c>
      <c r="AQ20" s="6">
        <v>1</v>
      </c>
      <c r="AR20" s="6" t="s">
        <v>62</v>
      </c>
      <c r="AS20" s="6" t="s">
        <v>62</v>
      </c>
      <c r="AT20" s="6">
        <v>1</v>
      </c>
      <c r="AU20" s="6" t="s">
        <v>62</v>
      </c>
      <c r="AV20" s="6">
        <v>2</v>
      </c>
      <c r="AW20" s="6">
        <v>0</v>
      </c>
      <c r="AX20" s="6" t="s">
        <v>62</v>
      </c>
      <c r="AY20" s="6" t="s">
        <v>62</v>
      </c>
      <c r="AZ20" s="6" t="s">
        <v>62</v>
      </c>
      <c r="BA20" s="6" t="s">
        <v>62</v>
      </c>
      <c r="BB20" s="6" t="s">
        <v>62</v>
      </c>
      <c r="BC20" s="6">
        <v>1.5</v>
      </c>
      <c r="BD20" s="6" t="s">
        <v>62</v>
      </c>
      <c r="BE20" s="6" t="s">
        <v>62</v>
      </c>
      <c r="BF20" s="6" t="s">
        <v>62</v>
      </c>
      <c r="BG20" s="6" t="s">
        <v>62</v>
      </c>
    </row>
    <row r="21" spans="1:59" x14ac:dyDescent="0.3">
      <c r="A21">
        <v>110</v>
      </c>
      <c r="B21" t="s">
        <v>124</v>
      </c>
      <c r="C21" t="s">
        <v>68</v>
      </c>
      <c r="D21" s="25">
        <v>4.8145833333333332</v>
      </c>
      <c r="E21">
        <f>SUM(K21:BG21)</f>
        <v>59.5</v>
      </c>
      <c r="H21">
        <v>12</v>
      </c>
      <c r="I21" s="32">
        <f>D21+SUM(E21:H21)/24</f>
        <v>7.7937499999999993</v>
      </c>
      <c r="J21" s="4">
        <f>RANK(I21,$I$12:$I$34,1)</f>
        <v>18</v>
      </c>
      <c r="K21" s="6" t="s">
        <v>62</v>
      </c>
      <c r="L21" s="6">
        <v>1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>
        <v>2</v>
      </c>
      <c r="S21" s="6">
        <v>2</v>
      </c>
      <c r="T21" s="6" t="s">
        <v>62</v>
      </c>
      <c r="U21" s="6">
        <v>1</v>
      </c>
      <c r="V21" s="6">
        <v>1</v>
      </c>
      <c r="W21" s="6">
        <v>1</v>
      </c>
      <c r="X21" s="6">
        <v>4</v>
      </c>
      <c r="Y21" s="6">
        <v>1</v>
      </c>
      <c r="Z21" s="6" t="s">
        <v>62</v>
      </c>
      <c r="AA21" s="6">
        <v>1</v>
      </c>
      <c r="AB21" s="6" t="s">
        <v>62</v>
      </c>
      <c r="AC21" s="6">
        <v>1</v>
      </c>
      <c r="AD21" s="6" t="s">
        <v>62</v>
      </c>
      <c r="AE21" s="6">
        <v>2</v>
      </c>
      <c r="AF21" s="6">
        <v>2</v>
      </c>
      <c r="AG21" s="6" t="s">
        <v>62</v>
      </c>
      <c r="AH21" s="6" t="s">
        <v>62</v>
      </c>
      <c r="AI21" s="6" t="s">
        <v>62</v>
      </c>
      <c r="AJ21" s="6">
        <v>2</v>
      </c>
      <c r="AK21" s="6">
        <v>2</v>
      </c>
      <c r="AL21" s="6">
        <v>1</v>
      </c>
      <c r="AM21" s="6">
        <v>2</v>
      </c>
      <c r="AN21" s="6">
        <v>1</v>
      </c>
      <c r="AO21" s="6">
        <v>1</v>
      </c>
      <c r="AP21" s="6">
        <v>1</v>
      </c>
      <c r="AQ21" s="6">
        <v>1</v>
      </c>
      <c r="AR21" s="6">
        <v>1</v>
      </c>
      <c r="AS21" s="6" t="s">
        <v>62</v>
      </c>
      <c r="AT21" s="6">
        <v>1</v>
      </c>
      <c r="AU21" s="6">
        <v>1</v>
      </c>
      <c r="AV21" s="6">
        <v>7</v>
      </c>
      <c r="AW21" s="6">
        <v>6.5</v>
      </c>
      <c r="AX21" s="6">
        <v>2</v>
      </c>
      <c r="AY21" s="6">
        <v>2</v>
      </c>
      <c r="AZ21" s="6">
        <v>2</v>
      </c>
      <c r="BA21" s="6">
        <v>2</v>
      </c>
      <c r="BB21" s="6" t="s">
        <v>62</v>
      </c>
      <c r="BC21" s="6">
        <v>5</v>
      </c>
      <c r="BD21" s="6" t="s">
        <v>62</v>
      </c>
      <c r="BE21" s="6" t="s">
        <v>62</v>
      </c>
      <c r="BF21" s="6" t="s">
        <v>62</v>
      </c>
      <c r="BG21" s="6" t="s">
        <v>62</v>
      </c>
    </row>
    <row r="22" spans="1:59" x14ac:dyDescent="0.3">
      <c r="A22">
        <v>111</v>
      </c>
      <c r="B22" t="s">
        <v>129</v>
      </c>
      <c r="C22" t="s">
        <v>68</v>
      </c>
      <c r="D22" s="25">
        <v>4.895833333333333</v>
      </c>
      <c r="E22">
        <f>SUM(K22:BG22)</f>
        <v>36.5</v>
      </c>
      <c r="H22">
        <v>12</v>
      </c>
      <c r="I22" s="32">
        <f>D22+SUM(E22:H22)/24</f>
        <v>6.9166666666666661</v>
      </c>
      <c r="J22" s="4">
        <f>RANK(I22,$I$12:$I$34,1)</f>
        <v>16</v>
      </c>
      <c r="K22" s="6" t="s">
        <v>62</v>
      </c>
      <c r="L22" s="6">
        <v>1</v>
      </c>
      <c r="M22" s="6" t="s">
        <v>62</v>
      </c>
      <c r="N22" s="6" t="s">
        <v>62</v>
      </c>
      <c r="O22" s="6">
        <v>0.5</v>
      </c>
      <c r="P22" s="6" t="s">
        <v>62</v>
      </c>
      <c r="Q22" s="6" t="s">
        <v>62</v>
      </c>
      <c r="R22" s="6" t="s">
        <v>62</v>
      </c>
      <c r="S22" s="6">
        <v>2</v>
      </c>
      <c r="T22" s="6" t="s">
        <v>62</v>
      </c>
      <c r="U22" s="6">
        <v>1</v>
      </c>
      <c r="V22" s="6">
        <v>1</v>
      </c>
      <c r="W22" s="6" t="s">
        <v>62</v>
      </c>
      <c r="X22" s="6" t="s">
        <v>62</v>
      </c>
      <c r="Y22" s="6" t="s">
        <v>62</v>
      </c>
      <c r="Z22" s="6" t="s">
        <v>62</v>
      </c>
      <c r="AA22" s="6">
        <v>1</v>
      </c>
      <c r="AB22" s="6" t="s">
        <v>62</v>
      </c>
      <c r="AC22" s="6">
        <v>1</v>
      </c>
      <c r="AD22" s="6" t="s">
        <v>62</v>
      </c>
      <c r="AE22" s="6" t="s">
        <v>62</v>
      </c>
      <c r="AF22" s="6" t="s">
        <v>62</v>
      </c>
      <c r="AG22" s="6" t="s">
        <v>62</v>
      </c>
      <c r="AH22" s="6" t="s">
        <v>62</v>
      </c>
      <c r="AI22" s="6" t="s">
        <v>62</v>
      </c>
      <c r="AJ22" s="6">
        <v>2</v>
      </c>
      <c r="AK22" s="6">
        <v>2</v>
      </c>
      <c r="AL22" s="6" t="s">
        <v>62</v>
      </c>
      <c r="AM22" s="6" t="s">
        <v>62</v>
      </c>
      <c r="AN22" s="6">
        <v>1</v>
      </c>
      <c r="AO22" s="6">
        <v>1</v>
      </c>
      <c r="AP22" s="6">
        <v>1</v>
      </c>
      <c r="AQ22" s="6">
        <v>1</v>
      </c>
      <c r="AR22" s="6">
        <v>1</v>
      </c>
      <c r="AS22" s="6" t="s">
        <v>62</v>
      </c>
      <c r="AT22" s="6">
        <v>1</v>
      </c>
      <c r="AU22" s="6">
        <v>1</v>
      </c>
      <c r="AV22" s="6">
        <v>7</v>
      </c>
      <c r="AW22" s="6">
        <v>6.5</v>
      </c>
      <c r="AX22" s="6" t="s">
        <v>62</v>
      </c>
      <c r="AY22" s="6" t="s">
        <v>62</v>
      </c>
      <c r="AZ22" s="6" t="s">
        <v>62</v>
      </c>
      <c r="BA22" s="6" t="s">
        <v>62</v>
      </c>
      <c r="BB22" s="6" t="s">
        <v>62</v>
      </c>
      <c r="BC22" s="6">
        <v>4.5</v>
      </c>
      <c r="BD22" s="6" t="s">
        <v>62</v>
      </c>
      <c r="BE22" s="6" t="s">
        <v>62</v>
      </c>
      <c r="BF22" s="6" t="s">
        <v>62</v>
      </c>
      <c r="BG22" s="6" t="s">
        <v>62</v>
      </c>
    </row>
    <row r="23" spans="1:59" x14ac:dyDescent="0.3">
      <c r="A23">
        <v>112</v>
      </c>
      <c r="B23" t="s">
        <v>125</v>
      </c>
      <c r="C23" t="s">
        <v>68</v>
      </c>
      <c r="D23" s="25">
        <v>4.8291666666666666</v>
      </c>
      <c r="E23">
        <f>SUM(K23:BG23)</f>
        <v>17.5</v>
      </c>
      <c r="I23" s="32">
        <f>D23+SUM(E23:H23)/24</f>
        <v>5.5583333333333336</v>
      </c>
      <c r="J23" s="4">
        <f>RANK(I23,$I$12:$I$34,1)</f>
        <v>12</v>
      </c>
      <c r="K23" s="6" t="s">
        <v>62</v>
      </c>
      <c r="L23" s="6">
        <v>1</v>
      </c>
      <c r="M23" s="6" t="s">
        <v>62</v>
      </c>
      <c r="N23" s="6" t="s">
        <v>62</v>
      </c>
      <c r="O23" s="6" t="s">
        <v>62</v>
      </c>
      <c r="P23" s="6" t="s">
        <v>62</v>
      </c>
      <c r="Q23" s="6" t="s">
        <v>62</v>
      </c>
      <c r="R23" s="6" t="s">
        <v>62</v>
      </c>
      <c r="S23" s="6">
        <v>2</v>
      </c>
      <c r="T23" s="6" t="s">
        <v>62</v>
      </c>
      <c r="U23" s="6" t="s">
        <v>62</v>
      </c>
      <c r="V23" s="6" t="s">
        <v>62</v>
      </c>
      <c r="W23" s="6" t="s">
        <v>62</v>
      </c>
      <c r="X23" s="6" t="s">
        <v>62</v>
      </c>
      <c r="Y23" s="6" t="s">
        <v>62</v>
      </c>
      <c r="Z23" s="6" t="s">
        <v>62</v>
      </c>
      <c r="AA23" s="6">
        <v>1</v>
      </c>
      <c r="AB23" s="6" t="s">
        <v>62</v>
      </c>
      <c r="AC23" s="6">
        <v>1</v>
      </c>
      <c r="AD23" s="6" t="s">
        <v>62</v>
      </c>
      <c r="AE23" s="6">
        <v>2</v>
      </c>
      <c r="AF23" s="6">
        <v>2</v>
      </c>
      <c r="AG23" s="6" t="s">
        <v>62</v>
      </c>
      <c r="AH23" s="6" t="s">
        <v>62</v>
      </c>
      <c r="AI23" s="6" t="s">
        <v>62</v>
      </c>
      <c r="AJ23" s="6">
        <v>2</v>
      </c>
      <c r="AK23" s="6">
        <v>2</v>
      </c>
      <c r="AL23" s="6" t="s">
        <v>62</v>
      </c>
      <c r="AM23" s="6" t="s">
        <v>62</v>
      </c>
      <c r="AN23" s="6" t="s">
        <v>62</v>
      </c>
      <c r="AO23" s="6" t="s">
        <v>62</v>
      </c>
      <c r="AP23" s="6" t="s">
        <v>62</v>
      </c>
      <c r="AQ23" s="6">
        <v>1</v>
      </c>
      <c r="AR23" s="6" t="s">
        <v>62</v>
      </c>
      <c r="AS23" s="6" t="s">
        <v>62</v>
      </c>
      <c r="AT23" s="6">
        <v>1</v>
      </c>
      <c r="AU23" s="6" t="s">
        <v>62</v>
      </c>
      <c r="AV23" s="6">
        <v>2</v>
      </c>
      <c r="AW23" s="6">
        <v>0</v>
      </c>
      <c r="AX23" s="6" t="s">
        <v>62</v>
      </c>
      <c r="AY23" s="6" t="s">
        <v>62</v>
      </c>
      <c r="AZ23" s="6" t="s">
        <v>62</v>
      </c>
      <c r="BA23" s="6" t="s">
        <v>62</v>
      </c>
      <c r="BB23" s="6" t="s">
        <v>62</v>
      </c>
      <c r="BC23" s="6">
        <v>0.5</v>
      </c>
      <c r="BD23" s="6" t="s">
        <v>62</v>
      </c>
      <c r="BE23" s="6" t="s">
        <v>62</v>
      </c>
      <c r="BF23" s="6" t="s">
        <v>62</v>
      </c>
      <c r="BG23" s="6" t="s">
        <v>62</v>
      </c>
    </row>
    <row r="24" spans="1:59" x14ac:dyDescent="0.3">
      <c r="A24">
        <v>113</v>
      </c>
      <c r="B24" t="s">
        <v>137</v>
      </c>
      <c r="C24" t="s">
        <v>68</v>
      </c>
      <c r="D24" s="25">
        <v>4.9625000000000004</v>
      </c>
      <c r="E24">
        <f>SUM(K24:BG24)</f>
        <v>10</v>
      </c>
      <c r="F24">
        <v>-0.25</v>
      </c>
      <c r="I24" s="32">
        <f>D24+SUM(E24:H24)/24</f>
        <v>5.3687500000000004</v>
      </c>
      <c r="J24" s="4">
        <f>RANK(I24,$I$12:$I$34,1)</f>
        <v>10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P24" s="6" t="s">
        <v>62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62</v>
      </c>
      <c r="V24" s="6" t="s">
        <v>62</v>
      </c>
      <c r="W24" s="6" t="s">
        <v>62</v>
      </c>
      <c r="X24" s="6" t="s">
        <v>62</v>
      </c>
      <c r="Y24" s="6" t="s">
        <v>62</v>
      </c>
      <c r="Z24" s="6" t="s">
        <v>62</v>
      </c>
      <c r="AA24" s="6">
        <v>1</v>
      </c>
      <c r="AB24" s="6">
        <v>1</v>
      </c>
      <c r="AC24" s="6">
        <v>1</v>
      </c>
      <c r="AD24" s="6" t="s">
        <v>62</v>
      </c>
      <c r="AE24" s="6" t="s">
        <v>62</v>
      </c>
      <c r="AF24" s="6" t="s">
        <v>62</v>
      </c>
      <c r="AG24" s="6" t="s">
        <v>62</v>
      </c>
      <c r="AH24" s="6" t="s">
        <v>62</v>
      </c>
      <c r="AI24" s="6" t="s">
        <v>62</v>
      </c>
      <c r="AJ24" s="6" t="s">
        <v>62</v>
      </c>
      <c r="AK24" s="6" t="s">
        <v>62</v>
      </c>
      <c r="AL24" s="6">
        <v>1</v>
      </c>
      <c r="AM24" s="6" t="s">
        <v>62</v>
      </c>
      <c r="AN24" s="6" t="s">
        <v>62</v>
      </c>
      <c r="AO24" s="6" t="s">
        <v>62</v>
      </c>
      <c r="AP24" s="6" t="s">
        <v>62</v>
      </c>
      <c r="AQ24" s="6">
        <v>1</v>
      </c>
      <c r="AR24" s="6" t="s">
        <v>62</v>
      </c>
      <c r="AS24" s="6" t="s">
        <v>62</v>
      </c>
      <c r="AT24" s="6" t="s">
        <v>62</v>
      </c>
      <c r="AU24" s="6" t="s">
        <v>62</v>
      </c>
      <c r="AV24" s="6">
        <v>0</v>
      </c>
      <c r="AW24" s="6">
        <v>0</v>
      </c>
      <c r="AX24" s="6" t="s">
        <v>62</v>
      </c>
      <c r="AY24" s="6" t="s">
        <v>62</v>
      </c>
      <c r="AZ24" s="6" t="s">
        <v>62</v>
      </c>
      <c r="BA24" s="6" t="s">
        <v>62</v>
      </c>
      <c r="BB24" s="6" t="s">
        <v>62</v>
      </c>
      <c r="BC24" s="6">
        <v>4</v>
      </c>
      <c r="BD24" s="6" t="s">
        <v>62</v>
      </c>
      <c r="BE24" s="6">
        <v>1</v>
      </c>
      <c r="BF24" s="6" t="s">
        <v>62</v>
      </c>
      <c r="BG24" s="6" t="s">
        <v>62</v>
      </c>
    </row>
    <row r="25" spans="1:59" x14ac:dyDescent="0.3">
      <c r="A25">
        <v>114</v>
      </c>
      <c r="B25" t="s">
        <v>78</v>
      </c>
      <c r="C25" t="s">
        <v>77</v>
      </c>
      <c r="I25" s="32"/>
    </row>
    <row r="26" spans="1:59" x14ac:dyDescent="0.3">
      <c r="A26">
        <v>115</v>
      </c>
      <c r="B26" t="s">
        <v>64</v>
      </c>
      <c r="C26" t="s">
        <v>59</v>
      </c>
      <c r="D26" s="25">
        <v>4.1243055555555559</v>
      </c>
      <c r="E26">
        <f>SUM(K26:BG26)</f>
        <v>0</v>
      </c>
      <c r="F26" s="25"/>
      <c r="I26" s="32">
        <f>D26+SUM(E26:H26)/24</f>
        <v>4.1243055555555559</v>
      </c>
      <c r="J26" s="4">
        <f>RANK(I26,$I$12:$I$34,1)</f>
        <v>3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P26" s="6" t="s">
        <v>62</v>
      </c>
      <c r="Q26" s="6" t="s">
        <v>62</v>
      </c>
      <c r="R26" s="6" t="s">
        <v>62</v>
      </c>
      <c r="S26" s="6" t="s">
        <v>62</v>
      </c>
      <c r="T26" s="6" t="s">
        <v>62</v>
      </c>
      <c r="U26" s="6" t="s">
        <v>62</v>
      </c>
      <c r="V26" s="6" t="s">
        <v>62</v>
      </c>
      <c r="W26" s="6" t="s">
        <v>62</v>
      </c>
      <c r="X26" s="6" t="s">
        <v>62</v>
      </c>
      <c r="Y26" s="6" t="s">
        <v>62</v>
      </c>
      <c r="Z26" s="6" t="s">
        <v>62</v>
      </c>
      <c r="AA26" s="6" t="s">
        <v>62</v>
      </c>
      <c r="AB26" s="6" t="s">
        <v>62</v>
      </c>
      <c r="AC26" s="6" t="s">
        <v>62</v>
      </c>
      <c r="AD26" s="6" t="s">
        <v>62</v>
      </c>
      <c r="AE26" s="6" t="s">
        <v>62</v>
      </c>
      <c r="AF26" s="6" t="s">
        <v>62</v>
      </c>
      <c r="AG26" s="6" t="s">
        <v>62</v>
      </c>
      <c r="AH26" s="6" t="s">
        <v>62</v>
      </c>
      <c r="AI26" s="6" t="s">
        <v>62</v>
      </c>
      <c r="AJ26" s="6" t="s">
        <v>62</v>
      </c>
      <c r="AK26" s="6" t="s">
        <v>62</v>
      </c>
      <c r="AL26" s="6" t="s">
        <v>62</v>
      </c>
      <c r="AM26" s="6" t="s">
        <v>62</v>
      </c>
      <c r="AN26" s="6" t="s">
        <v>62</v>
      </c>
      <c r="AO26" s="6" t="s">
        <v>62</v>
      </c>
      <c r="AP26" s="6" t="s">
        <v>62</v>
      </c>
      <c r="AQ26" s="6" t="s">
        <v>62</v>
      </c>
      <c r="AR26" s="6" t="s">
        <v>62</v>
      </c>
      <c r="AS26" s="6" t="s">
        <v>62</v>
      </c>
      <c r="AT26" s="6" t="s">
        <v>62</v>
      </c>
      <c r="AU26" s="6" t="s">
        <v>62</v>
      </c>
      <c r="AV26" s="6">
        <v>0</v>
      </c>
      <c r="AW26" s="6">
        <v>0</v>
      </c>
      <c r="AX26" s="6" t="s">
        <v>62</v>
      </c>
      <c r="AY26" s="6" t="s">
        <v>62</v>
      </c>
      <c r="AZ26" s="6" t="s">
        <v>62</v>
      </c>
      <c r="BA26" s="6" t="s">
        <v>62</v>
      </c>
      <c r="BB26" s="6" t="s">
        <v>62</v>
      </c>
      <c r="BC26" s="6">
        <v>0</v>
      </c>
      <c r="BD26" s="6" t="s">
        <v>62</v>
      </c>
      <c r="BE26" s="6" t="s">
        <v>62</v>
      </c>
      <c r="BF26" s="6" t="s">
        <v>62</v>
      </c>
      <c r="BG26" s="6" t="s">
        <v>62</v>
      </c>
    </row>
    <row r="27" spans="1:59" x14ac:dyDescent="0.3">
      <c r="A27">
        <v>116</v>
      </c>
      <c r="B27" t="s">
        <v>121</v>
      </c>
      <c r="C27" t="s">
        <v>59</v>
      </c>
      <c r="D27" s="25">
        <v>4.7868055555555555</v>
      </c>
      <c r="E27">
        <f>SUM(K27:BG27)</f>
        <v>0</v>
      </c>
      <c r="G27">
        <v>5</v>
      </c>
      <c r="I27" s="32">
        <f>D27+SUM(E27:H27)/24</f>
        <v>4.9951388888888886</v>
      </c>
      <c r="J27" s="4">
        <f>RANK(I27,$I$12:$I$34,1)</f>
        <v>6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P27" s="6" t="s">
        <v>62</v>
      </c>
      <c r="Q27" s="6" t="s">
        <v>62</v>
      </c>
      <c r="R27" s="6" t="s">
        <v>62</v>
      </c>
      <c r="S27" s="6" t="s">
        <v>62</v>
      </c>
      <c r="T27" s="6" t="s">
        <v>62</v>
      </c>
      <c r="U27" s="6" t="s">
        <v>62</v>
      </c>
      <c r="V27" s="6" t="s">
        <v>62</v>
      </c>
      <c r="W27" s="6" t="s">
        <v>62</v>
      </c>
      <c r="X27" s="6" t="s">
        <v>62</v>
      </c>
      <c r="Y27" s="6" t="s">
        <v>62</v>
      </c>
      <c r="Z27" s="6" t="s">
        <v>62</v>
      </c>
      <c r="AA27" s="6" t="s">
        <v>62</v>
      </c>
      <c r="AB27" s="6" t="s">
        <v>62</v>
      </c>
      <c r="AD27" s="6" t="s">
        <v>62</v>
      </c>
      <c r="AE27" s="6" t="s">
        <v>62</v>
      </c>
      <c r="AF27" s="6" t="s">
        <v>62</v>
      </c>
      <c r="AG27" s="6" t="s">
        <v>62</v>
      </c>
      <c r="AH27" s="6" t="s">
        <v>62</v>
      </c>
      <c r="AI27" s="6" t="s">
        <v>62</v>
      </c>
      <c r="AJ27" s="6" t="s">
        <v>62</v>
      </c>
      <c r="AK27" s="6" t="s">
        <v>62</v>
      </c>
      <c r="AL27" s="6" t="s">
        <v>62</v>
      </c>
      <c r="AM27" s="6" t="s">
        <v>62</v>
      </c>
      <c r="AN27" s="6" t="s">
        <v>62</v>
      </c>
      <c r="AO27" s="6" t="s">
        <v>62</v>
      </c>
      <c r="AP27" s="6" t="s">
        <v>62</v>
      </c>
      <c r="AQ27" s="6" t="s">
        <v>62</v>
      </c>
      <c r="AR27" s="6" t="s">
        <v>62</v>
      </c>
      <c r="AS27" s="6" t="s">
        <v>62</v>
      </c>
      <c r="AT27" s="6" t="s">
        <v>62</v>
      </c>
      <c r="AU27" s="6" t="s">
        <v>62</v>
      </c>
      <c r="AV27" s="6">
        <v>0</v>
      </c>
      <c r="AW27" s="6">
        <v>0</v>
      </c>
      <c r="AX27" s="6" t="s">
        <v>62</v>
      </c>
      <c r="AY27" s="6" t="s">
        <v>62</v>
      </c>
      <c r="AZ27" s="6" t="s">
        <v>62</v>
      </c>
      <c r="BA27" s="6" t="s">
        <v>62</v>
      </c>
      <c r="BB27" s="6" t="s">
        <v>62</v>
      </c>
      <c r="BC27" s="6">
        <v>0</v>
      </c>
      <c r="BD27" s="6" t="s">
        <v>62</v>
      </c>
      <c r="BE27" s="6" t="s">
        <v>62</v>
      </c>
      <c r="BF27" s="6" t="s">
        <v>62</v>
      </c>
      <c r="BG27" s="6" t="s">
        <v>62</v>
      </c>
    </row>
    <row r="28" spans="1:59" x14ac:dyDescent="0.3">
      <c r="A28">
        <v>117</v>
      </c>
      <c r="B28" t="s">
        <v>139</v>
      </c>
      <c r="C28" t="s">
        <v>59</v>
      </c>
      <c r="D28" s="25">
        <v>4.9888888888888889</v>
      </c>
      <c r="E28">
        <f>SUM(K28:BG28)</f>
        <v>0</v>
      </c>
      <c r="G28">
        <v>10</v>
      </c>
      <c r="I28" s="32">
        <f>D28+SUM(E28:H28)/24</f>
        <v>5.4055555555555559</v>
      </c>
      <c r="J28" s="4">
        <f>RANK(I28,$I$12:$I$34,1)</f>
        <v>11</v>
      </c>
      <c r="K28" s="6" t="s">
        <v>62</v>
      </c>
      <c r="L28" s="6" t="s">
        <v>62</v>
      </c>
      <c r="M28" s="6" t="s">
        <v>62</v>
      </c>
      <c r="N28" s="6" t="s">
        <v>62</v>
      </c>
      <c r="O28" s="6" t="s">
        <v>62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 t="s">
        <v>62</v>
      </c>
      <c r="V28" s="6" t="s">
        <v>62</v>
      </c>
      <c r="W28" s="6" t="s">
        <v>62</v>
      </c>
      <c r="X28" s="6" t="s">
        <v>62</v>
      </c>
      <c r="Y28" s="6" t="s">
        <v>62</v>
      </c>
      <c r="Z28" s="6" t="s">
        <v>62</v>
      </c>
      <c r="AA28" s="6" t="s">
        <v>62</v>
      </c>
      <c r="AB28" s="6" t="s">
        <v>62</v>
      </c>
      <c r="AD28" s="6" t="s">
        <v>62</v>
      </c>
      <c r="AE28" s="6" t="s">
        <v>62</v>
      </c>
      <c r="AF28" s="6" t="s">
        <v>62</v>
      </c>
      <c r="AG28" s="6" t="s">
        <v>62</v>
      </c>
      <c r="AH28" s="6" t="s">
        <v>62</v>
      </c>
      <c r="AI28" s="6" t="s">
        <v>62</v>
      </c>
      <c r="AJ28" s="6" t="s">
        <v>62</v>
      </c>
      <c r="AK28" s="6" t="s">
        <v>62</v>
      </c>
      <c r="AL28" s="6" t="s">
        <v>62</v>
      </c>
      <c r="AM28" s="6" t="s">
        <v>62</v>
      </c>
      <c r="AN28" s="6" t="s">
        <v>62</v>
      </c>
      <c r="AO28" s="6" t="s">
        <v>62</v>
      </c>
      <c r="AP28" s="6" t="s">
        <v>62</v>
      </c>
      <c r="AQ28" s="6" t="s">
        <v>62</v>
      </c>
      <c r="AR28" s="6" t="s">
        <v>62</v>
      </c>
      <c r="AS28" s="6" t="s">
        <v>62</v>
      </c>
      <c r="AT28" s="6" t="s">
        <v>62</v>
      </c>
      <c r="AU28" s="6" t="s">
        <v>62</v>
      </c>
      <c r="AV28" s="6">
        <v>0</v>
      </c>
      <c r="AW28" s="6">
        <v>0</v>
      </c>
      <c r="AX28" s="6" t="s">
        <v>62</v>
      </c>
      <c r="AY28" s="6" t="s">
        <v>62</v>
      </c>
      <c r="AZ28" s="6" t="s">
        <v>62</v>
      </c>
      <c r="BA28" s="6" t="s">
        <v>62</v>
      </c>
      <c r="BB28" s="6" t="s">
        <v>62</v>
      </c>
      <c r="BC28" s="6">
        <v>0</v>
      </c>
      <c r="BD28" s="6" t="s">
        <v>62</v>
      </c>
      <c r="BE28" s="6" t="s">
        <v>62</v>
      </c>
      <c r="BF28" s="6" t="s">
        <v>62</v>
      </c>
      <c r="BG28" s="6" t="s">
        <v>62</v>
      </c>
    </row>
    <row r="29" spans="1:59" x14ac:dyDescent="0.3">
      <c r="A29">
        <v>118</v>
      </c>
      <c r="B29" t="s">
        <v>81</v>
      </c>
      <c r="C29" t="s">
        <v>77</v>
      </c>
      <c r="I29" s="32"/>
    </row>
    <row r="30" spans="1:59" x14ac:dyDescent="0.3">
      <c r="A30">
        <v>119</v>
      </c>
      <c r="B30" t="s">
        <v>58</v>
      </c>
      <c r="C30" t="s">
        <v>59</v>
      </c>
      <c r="D30" s="25">
        <v>3.5243055555555554</v>
      </c>
      <c r="E30">
        <f>SUM(K30:BG30)</f>
        <v>0</v>
      </c>
      <c r="H30">
        <v>-3</v>
      </c>
      <c r="I30" s="32">
        <f>D30+SUM(E30:H30)/24</f>
        <v>3.3993055555555554</v>
      </c>
      <c r="J30" s="4">
        <f>RANK(I30,$I$12:$I$34,1)</f>
        <v>1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 t="s">
        <v>62</v>
      </c>
      <c r="AA30" s="6" t="s">
        <v>62</v>
      </c>
      <c r="AB30" s="6" t="s">
        <v>62</v>
      </c>
      <c r="AC30" s="6" t="s">
        <v>62</v>
      </c>
      <c r="AD30" s="6" t="s">
        <v>62</v>
      </c>
      <c r="AE30" s="6" t="s">
        <v>62</v>
      </c>
      <c r="AF30" s="6" t="s">
        <v>62</v>
      </c>
      <c r="AG30" s="6" t="s">
        <v>62</v>
      </c>
      <c r="AH30" s="6" t="s">
        <v>62</v>
      </c>
      <c r="AI30" s="6" t="s">
        <v>62</v>
      </c>
      <c r="AJ30" s="6" t="s">
        <v>62</v>
      </c>
      <c r="AK30" s="6" t="s">
        <v>62</v>
      </c>
      <c r="AL30" s="6" t="s">
        <v>62</v>
      </c>
      <c r="AM30" s="6" t="s">
        <v>62</v>
      </c>
      <c r="AN30" s="6" t="s">
        <v>62</v>
      </c>
      <c r="AO30" s="6" t="s">
        <v>62</v>
      </c>
      <c r="AP30" s="6" t="s">
        <v>62</v>
      </c>
      <c r="AQ30" s="6" t="s">
        <v>62</v>
      </c>
      <c r="AR30" s="6" t="s">
        <v>62</v>
      </c>
      <c r="AS30" s="6" t="s">
        <v>62</v>
      </c>
      <c r="AT30" s="6" t="s">
        <v>62</v>
      </c>
      <c r="AU30" s="6" t="s">
        <v>62</v>
      </c>
      <c r="AV30" s="6">
        <v>0</v>
      </c>
      <c r="AW30" s="6">
        <v>0</v>
      </c>
      <c r="AX30" s="6" t="s">
        <v>62</v>
      </c>
      <c r="AY30" s="6" t="s">
        <v>62</v>
      </c>
      <c r="AZ30" s="6" t="s">
        <v>62</v>
      </c>
      <c r="BA30" s="6" t="s">
        <v>62</v>
      </c>
      <c r="BB30" s="6" t="s">
        <v>62</v>
      </c>
      <c r="BC30" s="6">
        <v>0</v>
      </c>
      <c r="BD30" s="6" t="s">
        <v>62</v>
      </c>
      <c r="BE30" s="6" t="s">
        <v>62</v>
      </c>
      <c r="BF30" s="6" t="s">
        <v>62</v>
      </c>
      <c r="BG30" s="6" t="s">
        <v>62</v>
      </c>
    </row>
    <row r="31" spans="1:59" x14ac:dyDescent="0.3">
      <c r="A31">
        <v>120</v>
      </c>
      <c r="B31" t="s">
        <v>67</v>
      </c>
      <c r="C31" t="s">
        <v>68</v>
      </c>
      <c r="D31" s="25">
        <v>4.0944444444444441</v>
      </c>
      <c r="E31">
        <f>SUM(K31:BG31)</f>
        <v>35.5</v>
      </c>
      <c r="G31">
        <v>10</v>
      </c>
      <c r="H31">
        <v>36</v>
      </c>
      <c r="I31" s="32">
        <f>D31+SUM(E31:H31)/24</f>
        <v>7.4902777777777771</v>
      </c>
      <c r="J31" s="4">
        <f>RANK(I31,$I$12:$I$34,1)</f>
        <v>17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 t="s">
        <v>62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 t="s">
        <v>62</v>
      </c>
      <c r="AB31" s="6" t="s">
        <v>62</v>
      </c>
      <c r="AD31" s="6" t="s">
        <v>62</v>
      </c>
      <c r="AE31" s="6" t="s">
        <v>62</v>
      </c>
      <c r="AF31" s="6" t="s">
        <v>62</v>
      </c>
      <c r="AG31" s="6" t="s">
        <v>62</v>
      </c>
      <c r="AH31" s="6" t="s">
        <v>62</v>
      </c>
      <c r="AI31" s="6" t="s">
        <v>62</v>
      </c>
      <c r="AJ31" s="6" t="s">
        <v>62</v>
      </c>
      <c r="AK31" s="6" t="s">
        <v>62</v>
      </c>
      <c r="AL31" s="6">
        <v>1</v>
      </c>
      <c r="AM31" s="6" t="s">
        <v>62</v>
      </c>
      <c r="AN31" s="6">
        <v>1</v>
      </c>
      <c r="AO31" s="6">
        <v>1</v>
      </c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>
        <v>1</v>
      </c>
      <c r="AV31" s="6">
        <v>7</v>
      </c>
      <c r="AW31" s="6">
        <v>6.5</v>
      </c>
      <c r="AX31" s="6">
        <v>2</v>
      </c>
      <c r="AY31" s="6">
        <v>2</v>
      </c>
      <c r="AZ31" s="6">
        <v>2</v>
      </c>
      <c r="BA31" s="6">
        <v>2</v>
      </c>
      <c r="BB31" s="6" t="s">
        <v>62</v>
      </c>
      <c r="BC31" s="6">
        <v>5</v>
      </c>
      <c r="BD31" s="6" t="s">
        <v>62</v>
      </c>
      <c r="BE31" s="6" t="s">
        <v>62</v>
      </c>
      <c r="BF31" s="6" t="s">
        <v>62</v>
      </c>
      <c r="BG31" s="6" t="s">
        <v>62</v>
      </c>
    </row>
    <row r="32" spans="1:59" x14ac:dyDescent="0.3">
      <c r="A32">
        <v>121</v>
      </c>
      <c r="B32" t="s">
        <v>66</v>
      </c>
      <c r="C32" t="s">
        <v>59</v>
      </c>
      <c r="D32" s="25">
        <v>4.6048611111111111</v>
      </c>
      <c r="E32">
        <f>SUM(K32:BG32)</f>
        <v>0</v>
      </c>
      <c r="G32">
        <v>10</v>
      </c>
      <c r="I32" s="32">
        <f>D32+SUM(E32:H32)/24</f>
        <v>5.021527777777778</v>
      </c>
      <c r="J32" s="4">
        <f>RANK(I32,$I$12:$I$34,1)</f>
        <v>7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 t="s">
        <v>62</v>
      </c>
      <c r="AB32" s="6" t="s">
        <v>62</v>
      </c>
      <c r="AD32" s="6" t="s">
        <v>62</v>
      </c>
      <c r="AE32" s="6" t="s">
        <v>62</v>
      </c>
      <c r="AF32" s="6" t="s">
        <v>62</v>
      </c>
      <c r="AG32" s="6" t="s">
        <v>62</v>
      </c>
      <c r="AH32" s="6" t="s">
        <v>62</v>
      </c>
      <c r="AI32" s="6" t="s">
        <v>62</v>
      </c>
      <c r="AJ32" s="6" t="s">
        <v>62</v>
      </c>
      <c r="AK32" s="6" t="s">
        <v>62</v>
      </c>
      <c r="AL32" s="6" t="s">
        <v>62</v>
      </c>
      <c r="AM32" s="6" t="s">
        <v>62</v>
      </c>
      <c r="AN32" s="6" t="s">
        <v>62</v>
      </c>
      <c r="AO32" s="6" t="s">
        <v>62</v>
      </c>
      <c r="AP32" s="6" t="s">
        <v>62</v>
      </c>
      <c r="AQ32" s="6" t="s">
        <v>62</v>
      </c>
      <c r="AR32" s="6" t="s">
        <v>62</v>
      </c>
      <c r="AS32" s="6" t="s">
        <v>62</v>
      </c>
      <c r="AT32" s="6" t="s">
        <v>62</v>
      </c>
      <c r="AU32" s="6" t="s">
        <v>62</v>
      </c>
      <c r="AV32" s="6">
        <v>0</v>
      </c>
      <c r="AW32" s="6">
        <v>0</v>
      </c>
      <c r="AX32" s="6" t="s">
        <v>62</v>
      </c>
      <c r="AY32" s="6" t="s">
        <v>62</v>
      </c>
      <c r="AZ32" s="6" t="s">
        <v>62</v>
      </c>
      <c r="BA32" s="6" t="s">
        <v>62</v>
      </c>
      <c r="BB32" s="6" t="s">
        <v>62</v>
      </c>
      <c r="BC32" s="6">
        <v>0</v>
      </c>
      <c r="BD32" s="6" t="s">
        <v>62</v>
      </c>
      <c r="BE32" s="6" t="s">
        <v>62</v>
      </c>
      <c r="BF32" s="6" t="s">
        <v>62</v>
      </c>
      <c r="BG32" s="6" t="s">
        <v>62</v>
      </c>
    </row>
    <row r="33" spans="1:59" x14ac:dyDescent="0.3">
      <c r="A33">
        <v>122</v>
      </c>
      <c r="B33" t="s">
        <v>70</v>
      </c>
      <c r="C33" t="s">
        <v>68</v>
      </c>
      <c r="D33" s="25">
        <v>4.5340277777777782</v>
      </c>
      <c r="E33">
        <f>SUM(K33:BG33)</f>
        <v>18</v>
      </c>
      <c r="I33" s="32">
        <f>D33+SUM(E33:H33)/24</f>
        <v>5.2840277777777782</v>
      </c>
      <c r="J33" s="4">
        <f>RANK(I33,$I$12:$I$34,1)</f>
        <v>9</v>
      </c>
      <c r="K33" s="6" t="s">
        <v>62</v>
      </c>
      <c r="L33" s="6" t="s">
        <v>62</v>
      </c>
      <c r="M33" s="6" t="s">
        <v>62</v>
      </c>
      <c r="N33" s="6" t="s">
        <v>62</v>
      </c>
      <c r="O33" s="6" t="s">
        <v>62</v>
      </c>
      <c r="P33" s="6" t="s">
        <v>62</v>
      </c>
      <c r="Q33" s="6" t="s">
        <v>62</v>
      </c>
      <c r="R33" s="6">
        <v>2</v>
      </c>
      <c r="S33" s="6">
        <v>2</v>
      </c>
      <c r="T33" s="6" t="s">
        <v>62</v>
      </c>
      <c r="U33" s="6">
        <v>1</v>
      </c>
      <c r="V33" s="6">
        <v>1</v>
      </c>
      <c r="W33" s="6" t="s">
        <v>62</v>
      </c>
      <c r="X33" s="6" t="s">
        <v>62</v>
      </c>
      <c r="Y33" s="6" t="s">
        <v>62</v>
      </c>
      <c r="Z33" s="6" t="s">
        <v>62</v>
      </c>
      <c r="AA33" s="6">
        <v>1</v>
      </c>
      <c r="AB33" s="6" t="s">
        <v>62</v>
      </c>
      <c r="AC33" s="6">
        <v>1</v>
      </c>
      <c r="AD33" s="6" t="s">
        <v>62</v>
      </c>
      <c r="AE33" s="6" t="s">
        <v>62</v>
      </c>
      <c r="AF33" s="6" t="s">
        <v>62</v>
      </c>
      <c r="AG33" s="6" t="s">
        <v>62</v>
      </c>
      <c r="AH33" s="6" t="s">
        <v>62</v>
      </c>
      <c r="AI33" s="6" t="s">
        <v>62</v>
      </c>
      <c r="AJ33" s="6">
        <v>2</v>
      </c>
      <c r="AK33" s="6">
        <v>2</v>
      </c>
      <c r="AL33" s="6">
        <v>1</v>
      </c>
      <c r="AM33" s="6" t="s">
        <v>62</v>
      </c>
      <c r="AN33" s="6" t="s">
        <v>62</v>
      </c>
      <c r="AO33" s="6" t="s">
        <v>62</v>
      </c>
      <c r="AP33" s="6" t="s">
        <v>62</v>
      </c>
      <c r="AQ33" s="6">
        <v>1</v>
      </c>
      <c r="AR33" s="6" t="s">
        <v>62</v>
      </c>
      <c r="AS33" s="6" t="s">
        <v>62</v>
      </c>
      <c r="AT33" s="6">
        <v>1</v>
      </c>
      <c r="AU33" s="6" t="s">
        <v>62</v>
      </c>
      <c r="AV33" s="6">
        <v>2.5</v>
      </c>
      <c r="AW33" s="6">
        <v>0</v>
      </c>
      <c r="AX33" s="6" t="s">
        <v>62</v>
      </c>
      <c r="AY33" s="6" t="s">
        <v>62</v>
      </c>
      <c r="AZ33" s="6" t="s">
        <v>62</v>
      </c>
      <c r="BA33" s="6" t="s">
        <v>62</v>
      </c>
      <c r="BB33" s="6" t="s">
        <v>62</v>
      </c>
      <c r="BC33" s="6">
        <v>0.5</v>
      </c>
      <c r="BD33" s="6" t="s">
        <v>62</v>
      </c>
      <c r="BE33" s="6" t="s">
        <v>62</v>
      </c>
      <c r="BF33" s="6" t="s">
        <v>62</v>
      </c>
      <c r="BG33" s="6" t="s">
        <v>62</v>
      </c>
    </row>
    <row r="34" spans="1:59" x14ac:dyDescent="0.3">
      <c r="A34">
        <v>123</v>
      </c>
      <c r="B34" t="s">
        <v>142</v>
      </c>
      <c r="C34" t="s">
        <v>68</v>
      </c>
      <c r="D34" s="25">
        <v>4.9847222222222225</v>
      </c>
      <c r="E34">
        <f>SUM(K34:BG34)</f>
        <v>14.5</v>
      </c>
      <c r="I34" s="32">
        <f>D34+SUM(E34:H34)/24</f>
        <v>5.5888888888888895</v>
      </c>
      <c r="J34" s="4">
        <f>RANK(I34,$I$12:$I$34,1)</f>
        <v>13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>
        <v>2</v>
      </c>
      <c r="T34" s="6" t="s">
        <v>62</v>
      </c>
      <c r="U34" s="6">
        <v>1</v>
      </c>
      <c r="V34" s="6" t="s">
        <v>62</v>
      </c>
      <c r="W34" s="6" t="s">
        <v>62</v>
      </c>
      <c r="X34" s="6" t="s">
        <v>62</v>
      </c>
      <c r="Y34" s="6" t="s">
        <v>62</v>
      </c>
      <c r="Z34" s="6" t="s">
        <v>62</v>
      </c>
      <c r="AA34" s="6">
        <v>1</v>
      </c>
      <c r="AB34" s="6" t="s">
        <v>62</v>
      </c>
      <c r="AC34" s="6">
        <v>1</v>
      </c>
      <c r="AD34" s="6" t="s">
        <v>62</v>
      </c>
      <c r="AE34" s="6" t="s">
        <v>62</v>
      </c>
      <c r="AF34" s="6" t="s">
        <v>62</v>
      </c>
      <c r="AG34" s="6" t="s">
        <v>62</v>
      </c>
      <c r="AH34" s="6" t="s">
        <v>62</v>
      </c>
      <c r="AI34" s="6" t="s">
        <v>62</v>
      </c>
      <c r="AJ34" s="6" t="s">
        <v>62</v>
      </c>
      <c r="AK34" s="6" t="s">
        <v>62</v>
      </c>
      <c r="AL34" s="6" t="s">
        <v>62</v>
      </c>
      <c r="AM34" s="6" t="s">
        <v>62</v>
      </c>
      <c r="AN34" s="6">
        <v>1</v>
      </c>
      <c r="AO34" s="6">
        <v>1</v>
      </c>
      <c r="AP34" s="6">
        <v>1</v>
      </c>
      <c r="AQ34" s="6">
        <v>1</v>
      </c>
      <c r="AR34" s="6" t="s">
        <v>62</v>
      </c>
      <c r="AS34" s="6" t="s">
        <v>62</v>
      </c>
      <c r="AT34" s="6">
        <v>1</v>
      </c>
      <c r="AU34" s="6" t="s">
        <v>62</v>
      </c>
      <c r="AV34" s="6">
        <v>1.5</v>
      </c>
      <c r="AW34" s="6">
        <v>0</v>
      </c>
      <c r="AX34" s="6" t="s">
        <v>62</v>
      </c>
      <c r="AY34" s="6" t="s">
        <v>62</v>
      </c>
      <c r="AZ34" s="6" t="s">
        <v>62</v>
      </c>
      <c r="BA34" s="6" t="s">
        <v>62</v>
      </c>
      <c r="BB34" s="6" t="s">
        <v>62</v>
      </c>
      <c r="BC34" s="6">
        <v>2</v>
      </c>
      <c r="BD34" s="6" t="s">
        <v>62</v>
      </c>
      <c r="BE34" s="6">
        <v>1</v>
      </c>
      <c r="BF34" s="6" t="s">
        <v>62</v>
      </c>
      <c r="BG34" s="6" t="s">
        <v>62</v>
      </c>
    </row>
    <row r="35" spans="1:59" ht="15" thickBot="1" x14ac:dyDescent="0.35">
      <c r="I35" s="32"/>
    </row>
    <row r="36" spans="1:59" x14ac:dyDescent="0.3">
      <c r="A36" s="36"/>
      <c r="B36" s="37" t="s">
        <v>156</v>
      </c>
      <c r="C36" s="38"/>
      <c r="D36" s="39"/>
      <c r="I36" s="32"/>
    </row>
    <row r="37" spans="1:59" x14ac:dyDescent="0.3">
      <c r="A37" s="40">
        <v>1</v>
      </c>
      <c r="B37" s="41" t="s">
        <v>58</v>
      </c>
      <c r="C37" s="10" t="s">
        <v>59</v>
      </c>
      <c r="D37" s="33">
        <f t="shared" ref="D37:D39" si="0">I12</f>
        <v>5.1243055555555559</v>
      </c>
      <c r="I37" s="32"/>
    </row>
    <row r="38" spans="1:59" x14ac:dyDescent="0.3">
      <c r="A38" s="40">
        <v>2</v>
      </c>
      <c r="B38" s="42" t="s">
        <v>63</v>
      </c>
      <c r="C38" s="10" t="s">
        <v>59</v>
      </c>
      <c r="D38" s="33">
        <f t="shared" si="0"/>
        <v>0</v>
      </c>
      <c r="I38" s="32"/>
    </row>
    <row r="39" spans="1:59" x14ac:dyDescent="0.3">
      <c r="A39" s="40">
        <v>3</v>
      </c>
      <c r="B39" s="43" t="s">
        <v>64</v>
      </c>
      <c r="C39" s="10" t="s">
        <v>59</v>
      </c>
      <c r="D39" s="33">
        <f t="shared" si="0"/>
        <v>6.1416666666666666</v>
      </c>
      <c r="I39" s="32"/>
    </row>
    <row r="40" spans="1:59" x14ac:dyDescent="0.3">
      <c r="A40" s="40">
        <v>4</v>
      </c>
      <c r="B40" s="30" t="s">
        <v>65</v>
      </c>
      <c r="C40" s="10" t="s">
        <v>59</v>
      </c>
      <c r="D40" s="33">
        <v>4.3284722222222225</v>
      </c>
      <c r="I40" s="32"/>
    </row>
    <row r="41" spans="1:59" x14ac:dyDescent="0.3">
      <c r="A41" s="40">
        <v>5</v>
      </c>
      <c r="B41" s="30" t="s">
        <v>122</v>
      </c>
      <c r="C41" s="10" t="s">
        <v>59</v>
      </c>
      <c r="D41" s="33">
        <v>4.9354166666666668</v>
      </c>
      <c r="I41" s="32"/>
    </row>
    <row r="42" spans="1:59" x14ac:dyDescent="0.3">
      <c r="A42" s="40">
        <v>6</v>
      </c>
      <c r="B42" s="30" t="s">
        <v>121</v>
      </c>
      <c r="C42" s="10" t="s">
        <v>59</v>
      </c>
      <c r="D42" s="33">
        <v>4.9951388888888886</v>
      </c>
      <c r="I42" s="32"/>
    </row>
    <row r="43" spans="1:59" x14ac:dyDescent="0.3">
      <c r="A43" s="40">
        <v>7</v>
      </c>
      <c r="B43" s="30" t="s">
        <v>66</v>
      </c>
      <c r="C43" s="10" t="s">
        <v>59</v>
      </c>
      <c r="D43" s="33">
        <v>5.021527777777778</v>
      </c>
      <c r="I43" s="32"/>
    </row>
    <row r="44" spans="1:59" x14ac:dyDescent="0.3">
      <c r="A44" s="40">
        <v>8</v>
      </c>
      <c r="B44" s="30" t="s">
        <v>161</v>
      </c>
      <c r="C44" s="10" t="s">
        <v>59</v>
      </c>
      <c r="D44" s="33">
        <v>5.1243055555555559</v>
      </c>
      <c r="I44" s="32"/>
    </row>
    <row r="45" spans="1:59" x14ac:dyDescent="0.3">
      <c r="A45" s="40">
        <v>9</v>
      </c>
      <c r="B45" s="30" t="s">
        <v>139</v>
      </c>
      <c r="C45" s="10" t="s">
        <v>59</v>
      </c>
      <c r="D45" s="33">
        <v>5.4055555555555559</v>
      </c>
      <c r="I45" s="32"/>
    </row>
    <row r="46" spans="1:59" x14ac:dyDescent="0.3">
      <c r="A46" s="40">
        <v>10</v>
      </c>
      <c r="B46" s="30" t="s">
        <v>70</v>
      </c>
      <c r="C46" s="10" t="s">
        <v>68</v>
      </c>
      <c r="D46" s="33">
        <v>5.2840277777777782</v>
      </c>
      <c r="I46" s="32"/>
    </row>
    <row r="47" spans="1:59" x14ac:dyDescent="0.3">
      <c r="A47" s="40">
        <v>11</v>
      </c>
      <c r="B47" s="30" t="s">
        <v>137</v>
      </c>
      <c r="C47" s="10" t="s">
        <v>68</v>
      </c>
      <c r="D47" s="33">
        <v>5.3687500000000004</v>
      </c>
      <c r="I47" s="32"/>
    </row>
    <row r="48" spans="1:59" x14ac:dyDescent="0.3">
      <c r="A48" s="40">
        <v>12</v>
      </c>
      <c r="B48" s="30" t="s">
        <v>125</v>
      </c>
      <c r="C48" s="10" t="s">
        <v>68</v>
      </c>
      <c r="D48" s="33">
        <v>5.5583333333333336</v>
      </c>
      <c r="I48" s="32"/>
    </row>
    <row r="49" spans="1:9" x14ac:dyDescent="0.3">
      <c r="A49" s="40">
        <v>13</v>
      </c>
      <c r="B49" s="30" t="s">
        <v>142</v>
      </c>
      <c r="C49" s="10" t="s">
        <v>68</v>
      </c>
      <c r="D49" s="33">
        <v>5.5888888888888895</v>
      </c>
      <c r="I49" s="32"/>
    </row>
    <row r="50" spans="1:9" x14ac:dyDescent="0.3">
      <c r="A50" s="40">
        <v>14</v>
      </c>
      <c r="B50" s="30" t="s">
        <v>141</v>
      </c>
      <c r="C50" s="10" t="s">
        <v>68</v>
      </c>
      <c r="D50" s="33">
        <v>5.8333333333333339</v>
      </c>
      <c r="I50" s="32"/>
    </row>
    <row r="51" spans="1:9" x14ac:dyDescent="0.3">
      <c r="A51" s="40">
        <v>15</v>
      </c>
      <c r="B51" s="30" t="s">
        <v>71</v>
      </c>
      <c r="C51" s="10" t="s">
        <v>68</v>
      </c>
      <c r="D51" s="33">
        <v>6.1416666666666666</v>
      </c>
      <c r="I51" s="32"/>
    </row>
    <row r="52" spans="1:9" x14ac:dyDescent="0.3">
      <c r="A52" s="40">
        <v>16</v>
      </c>
      <c r="B52" s="30" t="s">
        <v>129</v>
      </c>
      <c r="C52" s="10" t="s">
        <v>68</v>
      </c>
      <c r="D52" s="33">
        <v>6.9166666666666661</v>
      </c>
      <c r="I52" s="32"/>
    </row>
    <row r="53" spans="1:9" x14ac:dyDescent="0.3">
      <c r="A53" s="40">
        <v>17</v>
      </c>
      <c r="B53" s="30" t="s">
        <v>67</v>
      </c>
      <c r="C53" s="10" t="s">
        <v>68</v>
      </c>
      <c r="D53" s="33">
        <v>7.4902777777777771</v>
      </c>
      <c r="I53" s="32"/>
    </row>
    <row r="54" spans="1:9" x14ac:dyDescent="0.3">
      <c r="A54" s="40">
        <v>18</v>
      </c>
      <c r="B54" s="30" t="s">
        <v>124</v>
      </c>
      <c r="C54" s="10" t="s">
        <v>68</v>
      </c>
      <c r="D54" s="33">
        <v>7.7937499999999993</v>
      </c>
      <c r="I54" s="32"/>
    </row>
    <row r="55" spans="1:9" x14ac:dyDescent="0.3">
      <c r="A55" s="15" t="s">
        <v>77</v>
      </c>
      <c r="B55" s="30" t="s">
        <v>80</v>
      </c>
      <c r="C55" s="30"/>
      <c r="D55" s="33" t="s">
        <v>158</v>
      </c>
      <c r="I55" s="32"/>
    </row>
    <row r="56" spans="1:9" x14ac:dyDescent="0.3">
      <c r="A56" s="15" t="s">
        <v>77</v>
      </c>
      <c r="B56" s="30" t="s">
        <v>79</v>
      </c>
      <c r="C56" s="30"/>
      <c r="D56" s="33" t="s">
        <v>159</v>
      </c>
      <c r="I56" s="32"/>
    </row>
    <row r="57" spans="1:9" x14ac:dyDescent="0.3">
      <c r="A57" s="15" t="s">
        <v>77</v>
      </c>
      <c r="B57" s="30" t="s">
        <v>78</v>
      </c>
      <c r="C57" s="30"/>
      <c r="D57" s="34" t="s">
        <v>159</v>
      </c>
      <c r="I57" s="32"/>
    </row>
    <row r="58" spans="1:9" x14ac:dyDescent="0.3">
      <c r="A58" s="15" t="s">
        <v>77</v>
      </c>
      <c r="B58" s="30" t="s">
        <v>81</v>
      </c>
      <c r="C58" s="30"/>
      <c r="D58" s="34" t="s">
        <v>160</v>
      </c>
      <c r="I58" s="32"/>
    </row>
    <row r="59" spans="1:9" ht="15" thickBot="1" x14ac:dyDescent="0.35">
      <c r="A59" s="16" t="s">
        <v>83</v>
      </c>
      <c r="B59" s="31" t="s">
        <v>82</v>
      </c>
      <c r="C59" s="31"/>
      <c r="D59" s="35"/>
      <c r="I59" s="32"/>
    </row>
    <row r="60" spans="1:9" x14ac:dyDescent="0.3">
      <c r="I60" s="32"/>
    </row>
    <row r="61" spans="1:9" x14ac:dyDescent="0.3">
      <c r="I61" s="32"/>
    </row>
  </sheetData>
  <autoFilter ref="A11:BG34" xr:uid="{DAA1CD0D-4084-42A0-8D33-4967CA59FE4C}"/>
  <sortState xmlns:xlrd2="http://schemas.microsoft.com/office/spreadsheetml/2017/richdata2" ref="A12:BG34">
    <sortCondition ref="A12:A34"/>
  </sortState>
  <mergeCells count="6">
    <mergeCell ref="AS6:AU6"/>
    <mergeCell ref="Z6:AC6"/>
    <mergeCell ref="AE6:AF6"/>
    <mergeCell ref="AG6:AK6"/>
    <mergeCell ref="AL6:AM6"/>
    <mergeCell ref="AN6:AR6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48B3-9AAB-42DD-BBFA-79073BE87AD6}">
  <dimension ref="A2:AK74"/>
  <sheetViews>
    <sheetView topLeftCell="A7" workbookViewId="0">
      <pane ySplit="5" topLeftCell="A33" activePane="bottomLeft" state="frozen"/>
      <selection activeCell="A7" sqref="A7"/>
      <selection pane="bottomLeft" activeCell="I12" sqref="I12"/>
    </sheetView>
  </sheetViews>
  <sheetFormatPr defaultRowHeight="14.4" x14ac:dyDescent="0.3"/>
  <cols>
    <col min="2" max="2" width="21" customWidth="1"/>
    <col min="3" max="3" width="10.33203125" customWidth="1"/>
    <col min="5" max="5" width="10.44140625" customWidth="1"/>
    <col min="6" max="6" width="11" customWidth="1"/>
    <col min="8" max="8" width="12.5546875" customWidth="1"/>
    <col min="9" max="9" width="11.109375" style="4" customWidth="1"/>
    <col min="10" max="10" width="8.88671875" style="4"/>
    <col min="11" max="25" width="4.77734375" style="6" customWidth="1"/>
    <col min="26" max="26" width="6.44140625" style="6" customWidth="1"/>
    <col min="27" max="27" width="7.33203125" style="6" customWidth="1"/>
    <col min="28" max="32" width="4.77734375" style="6" customWidth="1"/>
    <col min="33" max="33" width="8.88671875" style="6"/>
    <col min="34" max="34" width="6.44140625" style="6" customWidth="1"/>
    <col min="35" max="35" width="6.33203125" style="6" customWidth="1"/>
    <col min="36" max="36" width="5.5546875" style="6" customWidth="1"/>
    <col min="37" max="37" width="8.88671875" style="6"/>
  </cols>
  <sheetData>
    <row r="2" spans="1:37" x14ac:dyDescent="0.3">
      <c r="A2" s="3" t="s">
        <v>56</v>
      </c>
    </row>
    <row r="3" spans="1:37" x14ac:dyDescent="0.3">
      <c r="A3" t="s">
        <v>57</v>
      </c>
    </row>
    <row r="4" spans="1:37" x14ac:dyDescent="0.3">
      <c r="A4" t="s">
        <v>88</v>
      </c>
    </row>
    <row r="5" spans="1:37" x14ac:dyDescent="0.3">
      <c r="K5" s="44" t="s">
        <v>73</v>
      </c>
      <c r="L5" s="44"/>
      <c r="M5" s="44"/>
      <c r="N5" s="44"/>
      <c r="O5" s="44"/>
      <c r="P5" s="44" t="s">
        <v>74</v>
      </c>
      <c r="Q5" s="44"/>
      <c r="R5" s="44" t="s">
        <v>75</v>
      </c>
      <c r="S5" s="44"/>
      <c r="T5" s="44"/>
      <c r="U5" s="44"/>
      <c r="V5" s="44"/>
      <c r="W5" s="44" t="s">
        <v>103</v>
      </c>
      <c r="X5" s="44"/>
      <c r="Y5" s="44"/>
    </row>
    <row r="6" spans="1:37" s="2" customFormat="1" x14ac:dyDescent="0.3">
      <c r="A6" s="2" t="s">
        <v>0</v>
      </c>
      <c r="B6" s="2" t="s">
        <v>1</v>
      </c>
      <c r="C6" s="2" t="s">
        <v>92</v>
      </c>
      <c r="D6" s="2" t="s">
        <v>11</v>
      </c>
      <c r="E6" s="2" t="s">
        <v>2</v>
      </c>
      <c r="F6" s="2" t="s">
        <v>3</v>
      </c>
      <c r="G6" s="2" t="s">
        <v>4</v>
      </c>
      <c r="H6" s="2" t="s">
        <v>5</v>
      </c>
      <c r="I6" s="5" t="s">
        <v>60</v>
      </c>
      <c r="J6" s="5" t="s">
        <v>61</v>
      </c>
      <c r="K6" s="5" t="s">
        <v>29</v>
      </c>
      <c r="L6" s="5" t="s">
        <v>30</v>
      </c>
      <c r="M6" s="5" t="s">
        <v>31</v>
      </c>
      <c r="N6" s="5" t="s">
        <v>32</v>
      </c>
      <c r="O6" s="5" t="s">
        <v>33</v>
      </c>
      <c r="P6" s="5" t="s">
        <v>34</v>
      </c>
      <c r="Q6" s="5" t="s">
        <v>35</v>
      </c>
      <c r="R6" s="5" t="s">
        <v>36</v>
      </c>
      <c r="S6" s="5" t="s">
        <v>37</v>
      </c>
      <c r="T6" s="5" t="s">
        <v>38</v>
      </c>
      <c r="U6" s="5" t="s">
        <v>39</v>
      </c>
      <c r="V6" s="5" t="s">
        <v>40</v>
      </c>
      <c r="W6" s="5" t="s">
        <v>41</v>
      </c>
      <c r="X6" s="5" t="s">
        <v>42</v>
      </c>
      <c r="Y6" s="5" t="s">
        <v>43</v>
      </c>
      <c r="Z6" s="5" t="s">
        <v>44</v>
      </c>
      <c r="AA6" s="5" t="s">
        <v>45</v>
      </c>
      <c r="AB6" s="5" t="s">
        <v>46</v>
      </c>
      <c r="AC6" s="5" t="s">
        <v>47</v>
      </c>
      <c r="AD6" s="5" t="s">
        <v>48</v>
      </c>
      <c r="AE6" s="5" t="s">
        <v>49</v>
      </c>
      <c r="AF6" s="5" t="s">
        <v>50</v>
      </c>
      <c r="AG6" s="5" t="s">
        <v>51</v>
      </c>
      <c r="AH6" s="5" t="s">
        <v>52</v>
      </c>
      <c r="AI6" s="5" t="s">
        <v>53</v>
      </c>
      <c r="AJ6" s="5" t="s">
        <v>54</v>
      </c>
      <c r="AK6" s="5" t="s">
        <v>55</v>
      </c>
    </row>
    <row r="7" spans="1:37" s="2" customFormat="1" ht="120" customHeight="1" x14ac:dyDescent="0.3">
      <c r="I7" s="5"/>
      <c r="J7" s="5" t="s">
        <v>106</v>
      </c>
      <c r="K7" s="7" t="s">
        <v>110</v>
      </c>
      <c r="L7" s="7" t="s">
        <v>110</v>
      </c>
      <c r="M7" s="7" t="s">
        <v>110</v>
      </c>
      <c r="N7" s="7" t="s">
        <v>109</v>
      </c>
      <c r="O7" s="7" t="s">
        <v>109</v>
      </c>
      <c r="P7" s="7" t="s">
        <v>107</v>
      </c>
      <c r="Q7" s="7" t="s">
        <v>109</v>
      </c>
      <c r="R7" s="7" t="s">
        <v>107</v>
      </c>
      <c r="S7" s="7" t="s">
        <v>107</v>
      </c>
      <c r="T7" s="7" t="s">
        <v>107</v>
      </c>
      <c r="U7" s="7" t="s">
        <v>107</v>
      </c>
      <c r="V7" s="7" t="s">
        <v>107</v>
      </c>
      <c r="W7" s="7" t="s">
        <v>107</v>
      </c>
      <c r="X7" s="7" t="s">
        <v>107</v>
      </c>
      <c r="Y7" s="7" t="s">
        <v>107</v>
      </c>
      <c r="Z7" s="7" t="s">
        <v>113</v>
      </c>
      <c r="AA7" s="7" t="s">
        <v>114</v>
      </c>
      <c r="AB7" s="7" t="s">
        <v>109</v>
      </c>
      <c r="AC7" s="7" t="s">
        <v>109</v>
      </c>
      <c r="AD7" s="7" t="s">
        <v>109</v>
      </c>
      <c r="AE7" s="7" t="s">
        <v>109</v>
      </c>
      <c r="AF7" s="7" t="s">
        <v>107</v>
      </c>
      <c r="AG7" s="7" t="s">
        <v>113</v>
      </c>
      <c r="AH7" s="7" t="s">
        <v>107</v>
      </c>
      <c r="AI7" s="7" t="s">
        <v>107</v>
      </c>
      <c r="AJ7" s="7" t="s">
        <v>107</v>
      </c>
      <c r="AK7" s="7" t="s">
        <v>109</v>
      </c>
    </row>
    <row r="8" spans="1:37" s="2" customFormat="1" ht="16.2" customHeight="1" x14ac:dyDescent="0.3">
      <c r="A8" s="2" t="s">
        <v>157</v>
      </c>
      <c r="I8" s="5"/>
      <c r="J8" s="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2" customFormat="1" x14ac:dyDescent="0.3">
      <c r="I9" s="5"/>
      <c r="J9" s="5" t="s">
        <v>115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 t="s">
        <v>117</v>
      </c>
      <c r="AA9" s="7" t="s">
        <v>118</v>
      </c>
      <c r="AB9" s="7"/>
      <c r="AC9" s="7"/>
      <c r="AD9" s="7"/>
      <c r="AE9" s="7"/>
      <c r="AF9" s="7"/>
      <c r="AG9" s="7" t="s">
        <v>116</v>
      </c>
      <c r="AH9" s="7"/>
      <c r="AI9" s="7"/>
      <c r="AJ9" s="7"/>
      <c r="AK9" s="7"/>
    </row>
    <row r="11" spans="1:37" s="2" customFormat="1" x14ac:dyDescent="0.3">
      <c r="A11" s="2" t="s">
        <v>0</v>
      </c>
      <c r="B11" s="2" t="s">
        <v>1</v>
      </c>
      <c r="C11" s="2" t="s">
        <v>92</v>
      </c>
      <c r="D11" s="2" t="s">
        <v>11</v>
      </c>
      <c r="E11" s="2" t="s">
        <v>2</v>
      </c>
      <c r="F11" s="2" t="s">
        <v>3</v>
      </c>
      <c r="G11" s="2" t="s">
        <v>4</v>
      </c>
      <c r="H11" s="2" t="s">
        <v>5</v>
      </c>
      <c r="I11" s="5" t="s">
        <v>60</v>
      </c>
      <c r="J11" s="5" t="s">
        <v>61</v>
      </c>
      <c r="K11" s="5" t="s">
        <v>29</v>
      </c>
      <c r="L11" s="5" t="s">
        <v>30</v>
      </c>
      <c r="M11" s="5" t="s">
        <v>31</v>
      </c>
      <c r="N11" s="5" t="s">
        <v>32</v>
      </c>
      <c r="O11" s="5" t="s">
        <v>33</v>
      </c>
      <c r="P11" s="5" t="s">
        <v>34</v>
      </c>
      <c r="Q11" s="5" t="s">
        <v>35</v>
      </c>
      <c r="R11" s="5" t="s">
        <v>36</v>
      </c>
      <c r="S11" s="5" t="s">
        <v>37</v>
      </c>
      <c r="T11" s="5" t="s">
        <v>38</v>
      </c>
      <c r="U11" s="5" t="s">
        <v>39</v>
      </c>
      <c r="V11" s="5" t="s">
        <v>40</v>
      </c>
      <c r="W11" s="5" t="s">
        <v>41</v>
      </c>
      <c r="X11" s="5" t="s">
        <v>42</v>
      </c>
      <c r="Y11" s="5" t="s">
        <v>43</v>
      </c>
      <c r="Z11" s="5" t="s">
        <v>44</v>
      </c>
      <c r="AA11" s="5" t="s">
        <v>45</v>
      </c>
      <c r="AB11" s="5" t="s">
        <v>46</v>
      </c>
      <c r="AC11" s="5" t="s">
        <v>47</v>
      </c>
      <c r="AD11" s="5" t="s">
        <v>48</v>
      </c>
      <c r="AE11" s="5" t="s">
        <v>49</v>
      </c>
      <c r="AF11" s="5" t="s">
        <v>50</v>
      </c>
      <c r="AG11" s="5" t="s">
        <v>51</v>
      </c>
      <c r="AH11" s="5" t="s">
        <v>52</v>
      </c>
      <c r="AI11" s="5" t="s">
        <v>53</v>
      </c>
      <c r="AJ11" s="5" t="s">
        <v>54</v>
      </c>
      <c r="AK11" s="5" t="s">
        <v>55</v>
      </c>
    </row>
    <row r="12" spans="1:37" x14ac:dyDescent="0.3">
      <c r="A12">
        <v>1</v>
      </c>
      <c r="B12" t="s">
        <v>86</v>
      </c>
      <c r="C12" t="s">
        <v>93</v>
      </c>
      <c r="D12" t="s">
        <v>59</v>
      </c>
      <c r="E12" s="25">
        <v>2.245138888888889</v>
      </c>
      <c r="F12">
        <f>SUM(K12:AK12)</f>
        <v>0</v>
      </c>
      <c r="I12" s="32">
        <f>E12+SUM(F12:H12)/24</f>
        <v>2.245138888888889</v>
      </c>
      <c r="J12" s="4">
        <f t="shared" ref="J12:J24" si="0">RANK(I12,$I$12:$I$41,1)</f>
        <v>3</v>
      </c>
      <c r="K12" s="6" t="s">
        <v>62</v>
      </c>
      <c r="L12" s="6" t="s">
        <v>62</v>
      </c>
      <c r="M12" s="6" t="s">
        <v>62</v>
      </c>
      <c r="N12" s="6" t="s">
        <v>62</v>
      </c>
      <c r="O12" s="6" t="s">
        <v>62</v>
      </c>
      <c r="P12" s="6" t="s">
        <v>62</v>
      </c>
      <c r="Q12" s="6" t="s">
        <v>62</v>
      </c>
      <c r="R12" s="6" t="s">
        <v>62</v>
      </c>
      <c r="S12" s="6" t="s">
        <v>62</v>
      </c>
      <c r="T12" s="6" t="s">
        <v>62</v>
      </c>
      <c r="U12" s="6" t="s">
        <v>62</v>
      </c>
      <c r="V12" s="6" t="s">
        <v>62</v>
      </c>
      <c r="W12" s="6" t="s">
        <v>62</v>
      </c>
      <c r="X12" s="6" t="s">
        <v>62</v>
      </c>
      <c r="Y12" s="6" t="s">
        <v>62</v>
      </c>
      <c r="Z12" s="6">
        <v>0</v>
      </c>
      <c r="AA12" s="6">
        <v>0</v>
      </c>
      <c r="AB12" s="6" t="s">
        <v>62</v>
      </c>
      <c r="AC12" s="6" t="s">
        <v>62</v>
      </c>
      <c r="AD12" s="6" t="s">
        <v>62</v>
      </c>
      <c r="AE12" s="6" t="s">
        <v>62</v>
      </c>
      <c r="AF12" s="6" t="s">
        <v>62</v>
      </c>
      <c r="AG12" s="6">
        <v>0</v>
      </c>
      <c r="AH12" s="6" t="s">
        <v>62</v>
      </c>
      <c r="AI12" s="6" t="s">
        <v>62</v>
      </c>
      <c r="AJ12" s="6" t="s">
        <v>62</v>
      </c>
      <c r="AK12" s="6" t="s">
        <v>62</v>
      </c>
    </row>
    <row r="13" spans="1:37" x14ac:dyDescent="0.3">
      <c r="A13">
        <v>2</v>
      </c>
      <c r="B13" t="s">
        <v>101</v>
      </c>
      <c r="C13" t="s">
        <v>133</v>
      </c>
      <c r="D13" t="s">
        <v>68</v>
      </c>
      <c r="E13" s="25">
        <v>2.4403356481481482</v>
      </c>
      <c r="F13">
        <f t="shared" ref="F13:F41" si="1">SUM(K13:AK13)</f>
        <v>7.5</v>
      </c>
      <c r="I13" s="32">
        <f t="shared" ref="I13:I41" si="2">E13+SUM(F13:H13)/24</f>
        <v>2.7528356481481482</v>
      </c>
      <c r="J13" s="4">
        <f t="shared" si="0"/>
        <v>14</v>
      </c>
      <c r="K13" s="6" t="s">
        <v>62</v>
      </c>
      <c r="L13" s="6" t="s">
        <v>62</v>
      </c>
      <c r="M13" s="6" t="s">
        <v>62</v>
      </c>
      <c r="N13" s="6" t="s">
        <v>62</v>
      </c>
      <c r="O13" s="6" t="s">
        <v>62</v>
      </c>
      <c r="P13" s="6" t="s">
        <v>62</v>
      </c>
      <c r="Q13" s="6" t="s">
        <v>62</v>
      </c>
      <c r="R13" s="6" t="s">
        <v>62</v>
      </c>
      <c r="S13" s="6" t="s">
        <v>62</v>
      </c>
      <c r="T13" s="6" t="s">
        <v>62</v>
      </c>
      <c r="U13" s="6" t="s">
        <v>62</v>
      </c>
      <c r="V13" s="6" t="s">
        <v>62</v>
      </c>
      <c r="W13" s="6" t="s">
        <v>62</v>
      </c>
      <c r="X13" s="6" t="s">
        <v>62</v>
      </c>
      <c r="Y13" s="6" t="s">
        <v>62</v>
      </c>
      <c r="Z13" s="6">
        <v>7</v>
      </c>
      <c r="AA13" s="6">
        <v>0.5</v>
      </c>
      <c r="AB13" s="6" t="s">
        <v>62</v>
      </c>
      <c r="AC13" s="6" t="s">
        <v>62</v>
      </c>
      <c r="AD13" s="6" t="s">
        <v>62</v>
      </c>
      <c r="AE13" s="6" t="s">
        <v>62</v>
      </c>
      <c r="AF13" s="6" t="s">
        <v>62</v>
      </c>
      <c r="AG13" s="6">
        <v>0</v>
      </c>
      <c r="AH13" s="6" t="s">
        <v>62</v>
      </c>
      <c r="AI13" s="6" t="s">
        <v>62</v>
      </c>
      <c r="AJ13" s="6" t="s">
        <v>62</v>
      </c>
      <c r="AK13" s="6" t="s">
        <v>62</v>
      </c>
    </row>
    <row r="14" spans="1:37" x14ac:dyDescent="0.3">
      <c r="A14">
        <v>3</v>
      </c>
      <c r="B14" t="s">
        <v>89</v>
      </c>
      <c r="C14" t="s">
        <v>133</v>
      </c>
      <c r="D14" t="s">
        <v>59</v>
      </c>
      <c r="E14" s="25">
        <v>2.4400115740740742</v>
      </c>
      <c r="F14">
        <f t="shared" si="1"/>
        <v>0</v>
      </c>
      <c r="I14" s="32">
        <f t="shared" si="2"/>
        <v>2.4400115740740742</v>
      </c>
      <c r="J14" s="4">
        <f t="shared" si="0"/>
        <v>6</v>
      </c>
      <c r="K14" s="6" t="s">
        <v>62</v>
      </c>
      <c r="L14" s="6" t="s">
        <v>62</v>
      </c>
      <c r="M14" s="6" t="s">
        <v>62</v>
      </c>
      <c r="N14" s="6" t="s">
        <v>62</v>
      </c>
      <c r="O14" s="6" t="s">
        <v>62</v>
      </c>
      <c r="P14" s="6" t="s">
        <v>62</v>
      </c>
      <c r="Q14" s="6" t="s">
        <v>62</v>
      </c>
      <c r="R14" s="6" t="s">
        <v>62</v>
      </c>
      <c r="S14" s="6" t="s">
        <v>62</v>
      </c>
      <c r="T14" s="6" t="s">
        <v>62</v>
      </c>
      <c r="U14" s="6" t="s">
        <v>62</v>
      </c>
      <c r="V14" s="6" t="s">
        <v>62</v>
      </c>
      <c r="W14" s="6" t="s">
        <v>62</v>
      </c>
      <c r="X14" s="6" t="s">
        <v>62</v>
      </c>
      <c r="Y14" s="6" t="s">
        <v>62</v>
      </c>
      <c r="Z14" s="6">
        <v>0</v>
      </c>
      <c r="AA14" s="6">
        <v>0</v>
      </c>
      <c r="AB14" s="6" t="s">
        <v>62</v>
      </c>
      <c r="AC14" s="6" t="s">
        <v>62</v>
      </c>
      <c r="AD14" s="6" t="s">
        <v>62</v>
      </c>
      <c r="AE14" s="6" t="s">
        <v>62</v>
      </c>
      <c r="AF14" s="6" t="s">
        <v>62</v>
      </c>
      <c r="AG14" s="6">
        <v>0</v>
      </c>
      <c r="AH14" s="6" t="s">
        <v>62</v>
      </c>
      <c r="AI14" s="6" t="s">
        <v>62</v>
      </c>
      <c r="AJ14" s="6" t="s">
        <v>62</v>
      </c>
      <c r="AK14" s="6" t="s">
        <v>62</v>
      </c>
    </row>
    <row r="15" spans="1:37" x14ac:dyDescent="0.3">
      <c r="A15">
        <v>4</v>
      </c>
      <c r="B15" t="s">
        <v>105</v>
      </c>
      <c r="C15" t="s">
        <v>93</v>
      </c>
      <c r="D15" t="s">
        <v>68</v>
      </c>
      <c r="E15" s="25">
        <v>2.5965277777777778</v>
      </c>
      <c r="F15">
        <f t="shared" si="1"/>
        <v>7.5</v>
      </c>
      <c r="I15" s="32">
        <f t="shared" si="2"/>
        <v>2.9090277777777778</v>
      </c>
      <c r="J15" s="4">
        <f t="shared" si="0"/>
        <v>18</v>
      </c>
      <c r="K15" s="6" t="s">
        <v>62</v>
      </c>
      <c r="L15" s="6" t="s">
        <v>62</v>
      </c>
      <c r="M15" s="6" t="s">
        <v>62</v>
      </c>
      <c r="N15" s="6" t="s">
        <v>62</v>
      </c>
      <c r="O15" s="6" t="s">
        <v>62</v>
      </c>
      <c r="P15" s="6" t="s">
        <v>62</v>
      </c>
      <c r="Q15" s="6" t="s">
        <v>62</v>
      </c>
      <c r="R15" s="6" t="s">
        <v>62</v>
      </c>
      <c r="S15" s="6" t="s">
        <v>62</v>
      </c>
      <c r="T15" s="6" t="s">
        <v>62</v>
      </c>
      <c r="V15" s="6" t="s">
        <v>62</v>
      </c>
      <c r="W15" s="6" t="s">
        <v>62</v>
      </c>
      <c r="Y15" s="6" t="s">
        <v>62</v>
      </c>
      <c r="Z15" s="6">
        <v>3</v>
      </c>
      <c r="AA15" s="6">
        <v>0</v>
      </c>
      <c r="AG15" s="6">
        <v>4.5</v>
      </c>
    </row>
    <row r="16" spans="1:37" x14ac:dyDescent="0.3">
      <c r="A16">
        <v>5</v>
      </c>
      <c r="B16" t="s">
        <v>130</v>
      </c>
      <c r="C16" t="s">
        <v>133</v>
      </c>
      <c r="D16" t="s">
        <v>59</v>
      </c>
      <c r="E16" s="25">
        <v>2.8312499999999998</v>
      </c>
      <c r="F16">
        <f t="shared" si="1"/>
        <v>0</v>
      </c>
      <c r="I16" s="32">
        <f t="shared" si="2"/>
        <v>2.8312499999999998</v>
      </c>
      <c r="J16" s="4">
        <f t="shared" si="0"/>
        <v>16</v>
      </c>
      <c r="K16" s="6" t="s">
        <v>62</v>
      </c>
      <c r="L16" s="6" t="s">
        <v>62</v>
      </c>
      <c r="M16" s="6" t="s">
        <v>62</v>
      </c>
      <c r="N16" s="6" t="s">
        <v>62</v>
      </c>
      <c r="O16" s="6" t="s">
        <v>62</v>
      </c>
      <c r="P16" s="6" t="s">
        <v>62</v>
      </c>
      <c r="Q16" s="6" t="s">
        <v>62</v>
      </c>
      <c r="R16" s="6" t="s">
        <v>62</v>
      </c>
      <c r="S16" s="6" t="s">
        <v>62</v>
      </c>
      <c r="T16" s="6" t="s">
        <v>62</v>
      </c>
      <c r="U16" s="6" t="s">
        <v>62</v>
      </c>
      <c r="V16" s="6" t="s">
        <v>62</v>
      </c>
      <c r="W16" s="6" t="s">
        <v>62</v>
      </c>
      <c r="X16" s="6" t="s">
        <v>62</v>
      </c>
      <c r="Y16" s="6" t="s">
        <v>62</v>
      </c>
      <c r="Z16" s="6">
        <v>0</v>
      </c>
      <c r="AA16" s="6">
        <v>0</v>
      </c>
      <c r="AB16" s="6" t="s">
        <v>62</v>
      </c>
      <c r="AC16" s="6" t="s">
        <v>62</v>
      </c>
      <c r="AD16" s="6" t="s">
        <v>62</v>
      </c>
      <c r="AE16" s="6" t="s">
        <v>62</v>
      </c>
      <c r="AF16" s="6" t="s">
        <v>62</v>
      </c>
      <c r="AG16" s="6">
        <v>0</v>
      </c>
      <c r="AH16" s="6" t="s">
        <v>62</v>
      </c>
      <c r="AI16" s="6" t="s">
        <v>62</v>
      </c>
      <c r="AJ16" s="6" t="s">
        <v>62</v>
      </c>
      <c r="AK16" s="6" t="s">
        <v>62</v>
      </c>
    </row>
    <row r="17" spans="1:37" x14ac:dyDescent="0.3">
      <c r="A17">
        <v>6</v>
      </c>
      <c r="B17" t="s">
        <v>84</v>
      </c>
      <c r="C17" t="s">
        <v>93</v>
      </c>
      <c r="D17" t="s">
        <v>59</v>
      </c>
      <c r="E17" s="25">
        <v>2.0784722222222221</v>
      </c>
      <c r="F17">
        <f t="shared" si="1"/>
        <v>0</v>
      </c>
      <c r="I17" s="32">
        <f t="shared" si="2"/>
        <v>2.0784722222222221</v>
      </c>
      <c r="J17" s="4">
        <f t="shared" si="0"/>
        <v>1</v>
      </c>
      <c r="K17" s="6" t="s">
        <v>62</v>
      </c>
      <c r="L17" s="6" t="s">
        <v>62</v>
      </c>
      <c r="M17" s="6" t="s">
        <v>62</v>
      </c>
      <c r="N17" s="6" t="s">
        <v>62</v>
      </c>
      <c r="O17" s="6" t="s">
        <v>62</v>
      </c>
      <c r="P17" s="6" t="s">
        <v>62</v>
      </c>
      <c r="Q17" s="6" t="s">
        <v>62</v>
      </c>
      <c r="R17" s="6" t="s">
        <v>62</v>
      </c>
      <c r="S17" s="6" t="s">
        <v>62</v>
      </c>
      <c r="T17" s="6" t="s">
        <v>62</v>
      </c>
      <c r="U17" s="6" t="s">
        <v>62</v>
      </c>
      <c r="V17" s="6" t="s">
        <v>62</v>
      </c>
      <c r="W17" s="6" t="s">
        <v>62</v>
      </c>
      <c r="X17" s="6" t="s">
        <v>62</v>
      </c>
      <c r="Y17" s="6" t="s">
        <v>62</v>
      </c>
      <c r="Z17" s="6">
        <v>0</v>
      </c>
      <c r="AA17" s="6">
        <v>0</v>
      </c>
      <c r="AB17" s="6" t="s">
        <v>62</v>
      </c>
      <c r="AC17" s="6" t="s">
        <v>62</v>
      </c>
      <c r="AD17" s="6" t="s">
        <v>62</v>
      </c>
      <c r="AE17" s="6" t="s">
        <v>62</v>
      </c>
      <c r="AF17" s="6" t="s">
        <v>62</v>
      </c>
      <c r="AG17" s="6">
        <v>0</v>
      </c>
      <c r="AH17" s="6" t="s">
        <v>62</v>
      </c>
      <c r="AI17" s="6" t="s">
        <v>62</v>
      </c>
      <c r="AJ17" s="6" t="s">
        <v>62</v>
      </c>
      <c r="AK17" s="6" t="s">
        <v>62</v>
      </c>
    </row>
    <row r="18" spans="1:37" x14ac:dyDescent="0.3">
      <c r="A18">
        <v>7</v>
      </c>
      <c r="B18" t="s">
        <v>131</v>
      </c>
      <c r="C18" t="s">
        <v>133</v>
      </c>
      <c r="D18" t="s">
        <v>59</v>
      </c>
      <c r="E18" s="25">
        <v>2.8312499999999998</v>
      </c>
      <c r="F18">
        <f t="shared" si="1"/>
        <v>0</v>
      </c>
      <c r="I18" s="32">
        <f t="shared" si="2"/>
        <v>2.8312499999999998</v>
      </c>
      <c r="J18" s="4">
        <f t="shared" si="0"/>
        <v>16</v>
      </c>
      <c r="K18" s="6" t="s">
        <v>62</v>
      </c>
      <c r="L18" s="6" t="s">
        <v>62</v>
      </c>
      <c r="M18" s="6" t="s">
        <v>62</v>
      </c>
      <c r="N18" s="6" t="s">
        <v>62</v>
      </c>
      <c r="O18" s="6" t="s">
        <v>62</v>
      </c>
      <c r="P18" s="6" t="s">
        <v>62</v>
      </c>
      <c r="Q18" s="6" t="s">
        <v>62</v>
      </c>
      <c r="R18" s="6" t="s">
        <v>62</v>
      </c>
      <c r="S18" s="6" t="s">
        <v>62</v>
      </c>
      <c r="T18" s="6" t="s">
        <v>62</v>
      </c>
      <c r="U18" s="6" t="s">
        <v>62</v>
      </c>
      <c r="V18" s="6" t="s">
        <v>62</v>
      </c>
      <c r="W18" s="6" t="s">
        <v>62</v>
      </c>
      <c r="X18" s="6" t="s">
        <v>62</v>
      </c>
      <c r="Y18" s="6" t="s">
        <v>62</v>
      </c>
      <c r="Z18" s="6">
        <v>0</v>
      </c>
      <c r="AA18" s="6">
        <v>0</v>
      </c>
      <c r="AB18" s="6" t="s">
        <v>62</v>
      </c>
      <c r="AC18" s="6" t="s">
        <v>62</v>
      </c>
      <c r="AD18" s="6" t="s">
        <v>62</v>
      </c>
      <c r="AE18" s="6" t="s">
        <v>62</v>
      </c>
      <c r="AF18" s="6" t="s">
        <v>62</v>
      </c>
      <c r="AG18" s="6">
        <v>0</v>
      </c>
      <c r="AH18" s="6" t="s">
        <v>62</v>
      </c>
      <c r="AI18" s="6" t="s">
        <v>62</v>
      </c>
      <c r="AJ18" s="6" t="s">
        <v>62</v>
      </c>
      <c r="AK18" s="6" t="s">
        <v>62</v>
      </c>
    </row>
    <row r="19" spans="1:37" x14ac:dyDescent="0.3">
      <c r="A19">
        <v>8</v>
      </c>
      <c r="B19" t="s">
        <v>90</v>
      </c>
      <c r="C19" t="s">
        <v>133</v>
      </c>
      <c r="D19" t="s">
        <v>59</v>
      </c>
      <c r="E19" s="25">
        <v>2.3756944444444446</v>
      </c>
      <c r="F19">
        <f t="shared" si="1"/>
        <v>0</v>
      </c>
      <c r="I19" s="32">
        <f t="shared" si="2"/>
        <v>2.3756944444444446</v>
      </c>
      <c r="J19" s="4">
        <f t="shared" si="0"/>
        <v>4</v>
      </c>
      <c r="K19" s="6" t="s">
        <v>62</v>
      </c>
      <c r="L19" s="6" t="s">
        <v>62</v>
      </c>
      <c r="M19" s="6" t="s">
        <v>62</v>
      </c>
      <c r="N19" s="6" t="s">
        <v>62</v>
      </c>
      <c r="O19" s="6" t="s">
        <v>62</v>
      </c>
      <c r="P19" s="6" t="s">
        <v>62</v>
      </c>
      <c r="Q19" s="6" t="s">
        <v>62</v>
      </c>
      <c r="R19" s="6" t="s">
        <v>62</v>
      </c>
      <c r="S19" s="6" t="s">
        <v>62</v>
      </c>
      <c r="T19" s="6" t="s">
        <v>62</v>
      </c>
      <c r="U19" s="6" t="s">
        <v>62</v>
      </c>
      <c r="V19" s="6" t="s">
        <v>62</v>
      </c>
      <c r="W19" s="6" t="s">
        <v>62</v>
      </c>
      <c r="X19" s="6" t="s">
        <v>62</v>
      </c>
      <c r="Y19" s="6" t="s">
        <v>62</v>
      </c>
      <c r="Z19" s="6">
        <v>0</v>
      </c>
      <c r="AA19" s="6">
        <v>0</v>
      </c>
      <c r="AB19" s="6" t="s">
        <v>62</v>
      </c>
      <c r="AC19" s="6" t="s">
        <v>62</v>
      </c>
      <c r="AD19" s="6" t="s">
        <v>62</v>
      </c>
      <c r="AE19" s="6" t="s">
        <v>62</v>
      </c>
      <c r="AF19" s="6" t="s">
        <v>62</v>
      </c>
      <c r="AG19" s="6">
        <v>0</v>
      </c>
      <c r="AH19" s="6" t="s">
        <v>62</v>
      </c>
      <c r="AI19" s="6" t="s">
        <v>62</v>
      </c>
      <c r="AJ19" s="6" t="s">
        <v>62</v>
      </c>
    </row>
    <row r="20" spans="1:37" x14ac:dyDescent="0.3">
      <c r="A20">
        <v>9</v>
      </c>
      <c r="B20" t="s">
        <v>87</v>
      </c>
      <c r="C20" t="s">
        <v>133</v>
      </c>
      <c r="D20" t="s">
        <v>59</v>
      </c>
      <c r="E20" s="25">
        <v>2.3756944444444446</v>
      </c>
      <c r="F20">
        <f t="shared" si="1"/>
        <v>0</v>
      </c>
      <c r="I20" s="32">
        <f t="shared" si="2"/>
        <v>2.3756944444444446</v>
      </c>
      <c r="J20" s="4">
        <f t="shared" si="0"/>
        <v>4</v>
      </c>
      <c r="K20" s="6" t="s">
        <v>62</v>
      </c>
      <c r="L20" s="6" t="s">
        <v>62</v>
      </c>
      <c r="M20" s="6" t="s">
        <v>62</v>
      </c>
      <c r="N20" s="6" t="s">
        <v>62</v>
      </c>
      <c r="O20" s="6" t="s">
        <v>62</v>
      </c>
      <c r="P20" s="6" t="s">
        <v>62</v>
      </c>
      <c r="Q20" s="6" t="s">
        <v>62</v>
      </c>
      <c r="R20" s="6" t="s">
        <v>62</v>
      </c>
      <c r="S20" s="6" t="s">
        <v>62</v>
      </c>
      <c r="T20" s="6" t="s">
        <v>62</v>
      </c>
      <c r="U20" s="6" t="s">
        <v>62</v>
      </c>
      <c r="V20" s="6" t="s">
        <v>62</v>
      </c>
      <c r="W20" s="6" t="s">
        <v>62</v>
      </c>
      <c r="X20" s="6" t="s">
        <v>62</v>
      </c>
      <c r="Y20" s="6" t="s">
        <v>62</v>
      </c>
      <c r="Z20" s="6">
        <v>0</v>
      </c>
      <c r="AA20" s="6">
        <v>0</v>
      </c>
      <c r="AB20" s="6" t="s">
        <v>62</v>
      </c>
      <c r="AC20" s="6" t="s">
        <v>62</v>
      </c>
      <c r="AD20" s="6" t="s">
        <v>62</v>
      </c>
      <c r="AE20" s="6" t="s">
        <v>62</v>
      </c>
      <c r="AF20" s="6" t="s">
        <v>62</v>
      </c>
      <c r="AG20" s="6">
        <v>0</v>
      </c>
      <c r="AH20" s="6" t="s">
        <v>62</v>
      </c>
      <c r="AI20" s="6" t="s">
        <v>62</v>
      </c>
      <c r="AJ20" s="6" t="s">
        <v>62</v>
      </c>
      <c r="AK20" s="6" t="s">
        <v>62</v>
      </c>
    </row>
    <row r="21" spans="1:37" x14ac:dyDescent="0.3">
      <c r="A21">
        <v>10</v>
      </c>
      <c r="B21" t="s">
        <v>94</v>
      </c>
      <c r="C21" t="s">
        <v>93</v>
      </c>
      <c r="D21" t="s">
        <v>59</v>
      </c>
      <c r="E21" s="25">
        <v>2.4659722222222222</v>
      </c>
      <c r="F21">
        <f t="shared" si="1"/>
        <v>0</v>
      </c>
      <c r="G21">
        <v>1</v>
      </c>
      <c r="I21" s="32">
        <f t="shared" si="2"/>
        <v>2.5076388888888888</v>
      </c>
      <c r="J21" s="4">
        <f t="shared" si="0"/>
        <v>10</v>
      </c>
      <c r="K21" s="6" t="s">
        <v>62</v>
      </c>
      <c r="L21" s="6" t="s">
        <v>62</v>
      </c>
      <c r="M21" s="6" t="s">
        <v>62</v>
      </c>
      <c r="N21" s="6" t="s">
        <v>62</v>
      </c>
      <c r="O21" s="6" t="s">
        <v>62</v>
      </c>
      <c r="P21" s="6" t="s">
        <v>62</v>
      </c>
      <c r="Q21" s="6" t="s">
        <v>62</v>
      </c>
      <c r="R21" s="6" t="s">
        <v>62</v>
      </c>
      <c r="S21" s="6" t="s">
        <v>62</v>
      </c>
      <c r="T21" s="6" t="s">
        <v>62</v>
      </c>
      <c r="U21" s="6" t="s">
        <v>62</v>
      </c>
      <c r="V21" s="6" t="s">
        <v>62</v>
      </c>
      <c r="W21" s="6" t="s">
        <v>62</v>
      </c>
      <c r="X21" s="6" t="s">
        <v>62</v>
      </c>
      <c r="Y21" s="6" t="s">
        <v>62</v>
      </c>
      <c r="Z21" s="6">
        <v>0</v>
      </c>
      <c r="AA21" s="6">
        <v>0</v>
      </c>
      <c r="AB21" s="6" t="s">
        <v>62</v>
      </c>
      <c r="AC21" s="6" t="s">
        <v>62</v>
      </c>
      <c r="AD21" s="6" t="s">
        <v>62</v>
      </c>
      <c r="AE21" s="6" t="s">
        <v>62</v>
      </c>
      <c r="AF21" s="6" t="s">
        <v>62</v>
      </c>
      <c r="AG21" s="6" t="s">
        <v>62</v>
      </c>
      <c r="AH21" s="6" t="s">
        <v>62</v>
      </c>
      <c r="AI21" s="6" t="s">
        <v>62</v>
      </c>
      <c r="AJ21" s="6" t="s">
        <v>62</v>
      </c>
      <c r="AK21" s="6" t="s">
        <v>62</v>
      </c>
    </row>
    <row r="22" spans="1:37" x14ac:dyDescent="0.3">
      <c r="A22">
        <v>11</v>
      </c>
      <c r="B22" t="s">
        <v>91</v>
      </c>
      <c r="C22" t="s">
        <v>93</v>
      </c>
      <c r="D22" t="s">
        <v>59</v>
      </c>
      <c r="E22" s="25">
        <v>2.4659722222222222</v>
      </c>
      <c r="F22">
        <f t="shared" si="1"/>
        <v>0</v>
      </c>
      <c r="G22">
        <v>1</v>
      </c>
      <c r="I22" s="32">
        <f t="shared" si="2"/>
        <v>2.5076388888888888</v>
      </c>
      <c r="J22" s="4">
        <f t="shared" si="0"/>
        <v>10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P22" s="6" t="s">
        <v>62</v>
      </c>
      <c r="Q22" s="6" t="s">
        <v>62</v>
      </c>
      <c r="R22" s="6" t="s">
        <v>62</v>
      </c>
      <c r="S22" s="6" t="s">
        <v>62</v>
      </c>
      <c r="T22" s="6" t="s">
        <v>62</v>
      </c>
      <c r="U22" s="6" t="s">
        <v>62</v>
      </c>
      <c r="V22" s="6" t="s">
        <v>62</v>
      </c>
      <c r="W22" s="6" t="s">
        <v>62</v>
      </c>
      <c r="X22" s="6" t="s">
        <v>62</v>
      </c>
      <c r="Y22" s="6" t="s">
        <v>62</v>
      </c>
      <c r="Z22" s="6">
        <v>0</v>
      </c>
      <c r="AA22" s="6">
        <v>0</v>
      </c>
      <c r="AB22" s="6" t="s">
        <v>62</v>
      </c>
      <c r="AC22" s="6" t="s">
        <v>62</v>
      </c>
      <c r="AD22" s="6" t="s">
        <v>62</v>
      </c>
      <c r="AE22" s="6" t="s">
        <v>62</v>
      </c>
      <c r="AF22" s="6" t="s">
        <v>62</v>
      </c>
      <c r="AG22" s="6">
        <v>0</v>
      </c>
      <c r="AH22" s="6" t="s">
        <v>62</v>
      </c>
      <c r="AI22" s="6" t="s">
        <v>62</v>
      </c>
      <c r="AJ22" s="6" t="s">
        <v>62</v>
      </c>
      <c r="AK22" s="6" t="s">
        <v>62</v>
      </c>
    </row>
    <row r="23" spans="1:37" x14ac:dyDescent="0.3">
      <c r="A23">
        <v>12</v>
      </c>
      <c r="B23" t="s">
        <v>138</v>
      </c>
      <c r="C23" t="s">
        <v>134</v>
      </c>
      <c r="D23" t="s">
        <v>68</v>
      </c>
      <c r="E23" s="25">
        <v>2.8833333333333333</v>
      </c>
      <c r="F23">
        <f t="shared" si="1"/>
        <v>27</v>
      </c>
      <c r="G23">
        <v>12</v>
      </c>
      <c r="I23" s="32">
        <f t="shared" si="2"/>
        <v>4.5083333333333329</v>
      </c>
      <c r="J23" s="4">
        <f t="shared" si="0"/>
        <v>27</v>
      </c>
      <c r="K23" s="6" t="s">
        <v>62</v>
      </c>
      <c r="L23" s="6" t="s">
        <v>62</v>
      </c>
      <c r="M23" s="6" t="s">
        <v>62</v>
      </c>
      <c r="N23" s="6">
        <v>2</v>
      </c>
      <c r="O23" s="6">
        <v>2</v>
      </c>
      <c r="P23" s="6">
        <v>1</v>
      </c>
      <c r="Q23" s="6" t="s">
        <v>62</v>
      </c>
      <c r="R23" s="6" t="s">
        <v>62</v>
      </c>
      <c r="S23" s="6" t="s">
        <v>62</v>
      </c>
      <c r="T23" s="6" t="s">
        <v>62</v>
      </c>
      <c r="U23" s="6">
        <v>1</v>
      </c>
      <c r="V23" s="6" t="s">
        <v>62</v>
      </c>
      <c r="W23" s="6" t="s">
        <v>62</v>
      </c>
      <c r="X23" s="6">
        <v>1</v>
      </c>
      <c r="Y23" s="6">
        <v>1</v>
      </c>
      <c r="Z23" s="6">
        <v>7</v>
      </c>
      <c r="AA23" s="6">
        <v>6.5</v>
      </c>
      <c r="AB23" s="6" t="s">
        <v>62</v>
      </c>
      <c r="AC23" s="6" t="s">
        <v>62</v>
      </c>
      <c r="AD23" s="6" t="s">
        <v>62</v>
      </c>
      <c r="AE23" s="6" t="s">
        <v>62</v>
      </c>
      <c r="AF23" s="6" t="s">
        <v>62</v>
      </c>
      <c r="AG23" s="6">
        <v>4.5</v>
      </c>
      <c r="AH23" s="6" t="s">
        <v>62</v>
      </c>
      <c r="AI23" s="6">
        <v>1</v>
      </c>
      <c r="AJ23" s="6" t="s">
        <v>62</v>
      </c>
      <c r="AK23" s="6" t="s">
        <v>62</v>
      </c>
    </row>
    <row r="24" spans="1:37" x14ac:dyDescent="0.3">
      <c r="A24">
        <v>13</v>
      </c>
      <c r="B24" t="s">
        <v>123</v>
      </c>
      <c r="C24" t="s">
        <v>93</v>
      </c>
      <c r="D24" t="s">
        <v>68</v>
      </c>
      <c r="E24" s="25">
        <v>2.7222222222222223</v>
      </c>
      <c r="F24">
        <f t="shared" si="1"/>
        <v>31</v>
      </c>
      <c r="I24" s="32">
        <f t="shared" si="2"/>
        <v>4.0138888888888893</v>
      </c>
      <c r="J24" s="4">
        <f t="shared" si="0"/>
        <v>25</v>
      </c>
      <c r="K24" s="6" t="s">
        <v>62</v>
      </c>
      <c r="L24" s="6" t="s">
        <v>62</v>
      </c>
      <c r="M24" s="6" t="s">
        <v>62</v>
      </c>
      <c r="N24" s="6">
        <v>2</v>
      </c>
      <c r="O24" s="6">
        <v>2</v>
      </c>
      <c r="P24" s="6">
        <v>1</v>
      </c>
      <c r="Q24" s="6">
        <v>2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 t="s">
        <v>62</v>
      </c>
      <c r="Z24" s="6">
        <v>10.5</v>
      </c>
      <c r="AA24" s="6">
        <v>0</v>
      </c>
      <c r="AB24" s="6" t="s">
        <v>62</v>
      </c>
      <c r="AC24" s="6" t="s">
        <v>62</v>
      </c>
      <c r="AD24" s="6" t="s">
        <v>62</v>
      </c>
      <c r="AE24" s="6" t="s">
        <v>62</v>
      </c>
      <c r="AF24" s="6" t="s">
        <v>62</v>
      </c>
      <c r="AG24" s="6">
        <v>4.5</v>
      </c>
      <c r="AH24" s="6" t="s">
        <v>62</v>
      </c>
      <c r="AI24" s="6">
        <v>1</v>
      </c>
      <c r="AJ24" s="6">
        <v>1</v>
      </c>
      <c r="AK24" s="6" t="s">
        <v>62</v>
      </c>
    </row>
    <row r="25" spans="1:37" x14ac:dyDescent="0.3">
      <c r="A25">
        <v>14</v>
      </c>
      <c r="B25" t="s">
        <v>98</v>
      </c>
      <c r="C25" t="s">
        <v>83</v>
      </c>
      <c r="F25">
        <f t="shared" si="1"/>
        <v>0</v>
      </c>
      <c r="I25" s="32"/>
    </row>
    <row r="26" spans="1:37" x14ac:dyDescent="0.3">
      <c r="A26">
        <v>15</v>
      </c>
      <c r="B26" t="s">
        <v>97</v>
      </c>
      <c r="C26" t="s">
        <v>77</v>
      </c>
      <c r="F26">
        <f t="shared" si="1"/>
        <v>0</v>
      </c>
      <c r="I26" s="32"/>
    </row>
    <row r="27" spans="1:37" x14ac:dyDescent="0.3">
      <c r="A27">
        <v>16</v>
      </c>
      <c r="B27" t="s">
        <v>140</v>
      </c>
      <c r="C27" t="s">
        <v>134</v>
      </c>
      <c r="D27" t="s">
        <v>68</v>
      </c>
      <c r="E27" s="25">
        <v>2.9069444444444446</v>
      </c>
      <c r="F27">
        <f t="shared" si="1"/>
        <v>13.5</v>
      </c>
      <c r="I27" s="32">
        <f t="shared" si="2"/>
        <v>3.4694444444444446</v>
      </c>
      <c r="J27" s="4">
        <f t="shared" ref="J27:J35" si="3">RANK(I27,$I$12:$I$41,1)</f>
        <v>21</v>
      </c>
      <c r="K27" s="6" t="s">
        <v>62</v>
      </c>
      <c r="L27" s="6" t="s">
        <v>62</v>
      </c>
      <c r="M27" s="6" t="s">
        <v>62</v>
      </c>
      <c r="N27" s="6">
        <v>2</v>
      </c>
      <c r="O27" s="6">
        <v>2</v>
      </c>
      <c r="P27" s="6">
        <v>1</v>
      </c>
      <c r="Q27" s="6" t="s">
        <v>62</v>
      </c>
      <c r="R27" s="6" t="s">
        <v>62</v>
      </c>
      <c r="S27" s="6" t="s">
        <v>62</v>
      </c>
      <c r="T27" s="6" t="s">
        <v>62</v>
      </c>
      <c r="U27" s="6">
        <v>1</v>
      </c>
      <c r="V27" s="6" t="s">
        <v>62</v>
      </c>
      <c r="W27" s="6" t="s">
        <v>62</v>
      </c>
      <c r="X27" s="6">
        <v>1</v>
      </c>
      <c r="Y27" s="6" t="s">
        <v>62</v>
      </c>
      <c r="Z27" s="6">
        <v>0</v>
      </c>
      <c r="AA27" s="6">
        <v>0</v>
      </c>
      <c r="AB27" s="6" t="s">
        <v>62</v>
      </c>
      <c r="AC27" s="6" t="s">
        <v>62</v>
      </c>
      <c r="AD27" s="6" t="s">
        <v>62</v>
      </c>
      <c r="AE27" s="6" t="s">
        <v>62</v>
      </c>
      <c r="AF27" s="6" t="s">
        <v>62</v>
      </c>
      <c r="AG27" s="6">
        <v>4.5</v>
      </c>
      <c r="AH27" s="6" t="s">
        <v>62</v>
      </c>
      <c r="AI27" s="6">
        <v>1</v>
      </c>
      <c r="AJ27" s="6">
        <v>1</v>
      </c>
      <c r="AK27" s="6" t="s">
        <v>62</v>
      </c>
    </row>
    <row r="28" spans="1:37" x14ac:dyDescent="0.3">
      <c r="A28">
        <v>17</v>
      </c>
      <c r="B28" t="s">
        <v>132</v>
      </c>
      <c r="C28" t="s">
        <v>133</v>
      </c>
      <c r="D28" t="s">
        <v>68</v>
      </c>
      <c r="E28" s="25">
        <v>2.8368055555555554</v>
      </c>
      <c r="F28">
        <f t="shared" si="1"/>
        <v>18.5</v>
      </c>
      <c r="I28" s="32">
        <f t="shared" si="2"/>
        <v>3.6076388888888888</v>
      </c>
      <c r="J28" s="4">
        <f t="shared" si="3"/>
        <v>23</v>
      </c>
      <c r="K28" s="6" t="s">
        <v>62</v>
      </c>
      <c r="L28" s="6" t="s">
        <v>62</v>
      </c>
      <c r="M28" s="6" t="s">
        <v>62</v>
      </c>
      <c r="N28" s="6">
        <v>2</v>
      </c>
      <c r="O28" s="6">
        <v>2</v>
      </c>
      <c r="P28" s="6" t="s">
        <v>62</v>
      </c>
      <c r="Q28" s="6" t="s">
        <v>62</v>
      </c>
      <c r="R28" s="6" t="s">
        <v>62</v>
      </c>
      <c r="S28" s="6" t="s">
        <v>62</v>
      </c>
      <c r="T28" s="6" t="s">
        <v>62</v>
      </c>
      <c r="U28" s="6">
        <v>1</v>
      </c>
      <c r="V28" s="6" t="s">
        <v>62</v>
      </c>
      <c r="W28" s="6" t="s">
        <v>62</v>
      </c>
      <c r="X28" s="6">
        <v>1</v>
      </c>
      <c r="Y28" s="6" t="s">
        <v>62</v>
      </c>
      <c r="Z28" s="6">
        <v>5.5</v>
      </c>
      <c r="AA28" s="6">
        <v>0</v>
      </c>
      <c r="AB28" s="6" t="s">
        <v>62</v>
      </c>
      <c r="AC28" s="6" t="s">
        <v>62</v>
      </c>
      <c r="AD28" s="6" t="s">
        <v>62</v>
      </c>
      <c r="AE28" s="6" t="s">
        <v>62</v>
      </c>
      <c r="AF28" s="6" t="s">
        <v>62</v>
      </c>
      <c r="AG28" s="6">
        <v>5</v>
      </c>
      <c r="AH28" s="6" t="s">
        <v>62</v>
      </c>
      <c r="AI28" s="6">
        <v>1</v>
      </c>
      <c r="AJ28" s="6">
        <v>1</v>
      </c>
      <c r="AK28" s="6" t="s">
        <v>62</v>
      </c>
    </row>
    <row r="29" spans="1:37" x14ac:dyDescent="0.3">
      <c r="A29">
        <v>18</v>
      </c>
      <c r="B29" t="s">
        <v>126</v>
      </c>
      <c r="C29" t="s">
        <v>93</v>
      </c>
      <c r="D29" t="s">
        <v>68</v>
      </c>
      <c r="E29" s="25">
        <v>2.7631944444444443</v>
      </c>
      <c r="F29">
        <f t="shared" si="1"/>
        <v>19.5</v>
      </c>
      <c r="I29" s="32">
        <f t="shared" si="2"/>
        <v>3.5756944444444443</v>
      </c>
      <c r="J29" s="4">
        <f t="shared" si="3"/>
        <v>22</v>
      </c>
      <c r="K29" s="6" t="s">
        <v>62</v>
      </c>
      <c r="L29" s="6" t="s">
        <v>62</v>
      </c>
      <c r="M29" s="6" t="s">
        <v>62</v>
      </c>
      <c r="N29" s="6">
        <v>2</v>
      </c>
      <c r="O29" s="6">
        <v>2</v>
      </c>
      <c r="P29" s="6">
        <v>1</v>
      </c>
      <c r="Q29" s="6" t="s">
        <v>62</v>
      </c>
      <c r="R29" s="6" t="s">
        <v>62</v>
      </c>
      <c r="S29" s="6" t="s">
        <v>62</v>
      </c>
      <c r="T29" s="6" t="s">
        <v>62</v>
      </c>
      <c r="U29" s="6">
        <v>1</v>
      </c>
      <c r="V29" s="6" t="s">
        <v>62</v>
      </c>
      <c r="W29" s="6" t="s">
        <v>62</v>
      </c>
      <c r="X29" s="6">
        <v>1</v>
      </c>
      <c r="Y29" s="6" t="s">
        <v>62</v>
      </c>
      <c r="Z29" s="6">
        <v>2</v>
      </c>
      <c r="AA29" s="6">
        <v>0</v>
      </c>
      <c r="AB29" s="6" t="s">
        <v>62</v>
      </c>
      <c r="AC29" s="6">
        <v>2</v>
      </c>
      <c r="AD29" s="6">
        <v>2</v>
      </c>
      <c r="AE29" s="6" t="s">
        <v>62</v>
      </c>
      <c r="AF29" s="6" t="s">
        <v>62</v>
      </c>
      <c r="AG29" s="6">
        <v>4.5</v>
      </c>
      <c r="AH29" s="6" t="s">
        <v>62</v>
      </c>
      <c r="AI29" s="6">
        <v>1</v>
      </c>
      <c r="AJ29" s="6">
        <v>1</v>
      </c>
      <c r="AK29" s="6" t="s">
        <v>62</v>
      </c>
    </row>
    <row r="30" spans="1:37" x14ac:dyDescent="0.3">
      <c r="A30">
        <v>20</v>
      </c>
      <c r="B30" t="s">
        <v>144</v>
      </c>
      <c r="C30" t="s">
        <v>133</v>
      </c>
      <c r="D30" t="s">
        <v>68</v>
      </c>
      <c r="E30" s="25">
        <v>2.8986111111111112</v>
      </c>
      <c r="F30">
        <f t="shared" si="1"/>
        <v>2</v>
      </c>
      <c r="I30" s="32">
        <f t="shared" si="2"/>
        <v>2.9819444444444447</v>
      </c>
      <c r="J30" s="4">
        <f t="shared" si="3"/>
        <v>20</v>
      </c>
      <c r="K30" s="6" t="s">
        <v>62</v>
      </c>
      <c r="L30" s="6" t="s">
        <v>62</v>
      </c>
      <c r="M30" s="6" t="s">
        <v>62</v>
      </c>
      <c r="N30" s="6" t="s">
        <v>62</v>
      </c>
      <c r="O30" s="6" t="s">
        <v>62</v>
      </c>
      <c r="P30" s="6" t="s">
        <v>62</v>
      </c>
      <c r="Q30" s="6" t="s">
        <v>62</v>
      </c>
      <c r="R30" s="6" t="s">
        <v>62</v>
      </c>
      <c r="S30" s="6" t="s">
        <v>62</v>
      </c>
      <c r="T30" s="6" t="s">
        <v>62</v>
      </c>
      <c r="U30" s="6" t="s">
        <v>62</v>
      </c>
      <c r="V30" s="6" t="s">
        <v>62</v>
      </c>
      <c r="W30" s="6" t="s">
        <v>62</v>
      </c>
      <c r="X30" s="6" t="s">
        <v>62</v>
      </c>
      <c r="Y30" s="6" t="s">
        <v>62</v>
      </c>
      <c r="Z30" s="6">
        <v>2</v>
      </c>
      <c r="AA30" s="6">
        <v>0</v>
      </c>
      <c r="AB30" s="6" t="s">
        <v>62</v>
      </c>
      <c r="AC30" s="6" t="s">
        <v>62</v>
      </c>
      <c r="AD30" s="6" t="s">
        <v>62</v>
      </c>
      <c r="AE30" s="6" t="s">
        <v>62</v>
      </c>
      <c r="AF30" s="6" t="s">
        <v>62</v>
      </c>
      <c r="AG30" s="6">
        <v>0</v>
      </c>
      <c r="AH30" s="6" t="s">
        <v>62</v>
      </c>
      <c r="AI30" s="6" t="s">
        <v>62</v>
      </c>
      <c r="AJ30" s="6" t="s">
        <v>62</v>
      </c>
      <c r="AK30" s="6" t="s">
        <v>62</v>
      </c>
    </row>
    <row r="31" spans="1:37" x14ac:dyDescent="0.3">
      <c r="A31">
        <v>21</v>
      </c>
      <c r="B31" t="s">
        <v>104</v>
      </c>
      <c r="C31" t="s">
        <v>93</v>
      </c>
      <c r="D31" t="s">
        <v>59</v>
      </c>
      <c r="E31" s="25">
        <v>2.6</v>
      </c>
      <c r="F31">
        <f t="shared" si="1"/>
        <v>0</v>
      </c>
      <c r="I31" s="32">
        <f t="shared" si="2"/>
        <v>2.6</v>
      </c>
      <c r="J31" s="4">
        <f t="shared" si="3"/>
        <v>12</v>
      </c>
      <c r="K31" s="6" t="s">
        <v>62</v>
      </c>
      <c r="L31" s="6" t="s">
        <v>62</v>
      </c>
      <c r="M31" s="6" t="s">
        <v>62</v>
      </c>
      <c r="N31" s="6" t="s">
        <v>62</v>
      </c>
      <c r="O31" s="6" t="s">
        <v>62</v>
      </c>
      <c r="P31" s="6" t="s">
        <v>62</v>
      </c>
      <c r="Q31" s="6" t="s">
        <v>62</v>
      </c>
      <c r="R31" s="6" t="s">
        <v>62</v>
      </c>
      <c r="S31" s="6" t="s">
        <v>62</v>
      </c>
      <c r="T31" s="6" t="s">
        <v>62</v>
      </c>
      <c r="U31" s="6" t="s">
        <v>62</v>
      </c>
      <c r="V31" s="6" t="s">
        <v>62</v>
      </c>
      <c r="W31" s="6" t="s">
        <v>62</v>
      </c>
      <c r="X31" s="6" t="s">
        <v>62</v>
      </c>
      <c r="Y31" s="6" t="s">
        <v>62</v>
      </c>
      <c r="Z31" s="6">
        <v>0</v>
      </c>
      <c r="AA31" s="6">
        <v>0</v>
      </c>
      <c r="AB31" s="6" t="s">
        <v>62</v>
      </c>
      <c r="AC31" s="6" t="s">
        <v>62</v>
      </c>
      <c r="AD31" s="6" t="s">
        <v>62</v>
      </c>
      <c r="AE31" s="6" t="s">
        <v>62</v>
      </c>
      <c r="AF31" s="6" t="s">
        <v>62</v>
      </c>
      <c r="AG31" s="6">
        <v>0</v>
      </c>
      <c r="AH31" s="6" t="s">
        <v>62</v>
      </c>
      <c r="AI31" s="6" t="s">
        <v>62</v>
      </c>
      <c r="AJ31" s="6" t="s">
        <v>62</v>
      </c>
      <c r="AK31" s="6" t="s">
        <v>62</v>
      </c>
    </row>
    <row r="32" spans="1:37" x14ac:dyDescent="0.3">
      <c r="A32">
        <v>22</v>
      </c>
      <c r="B32" t="s">
        <v>145</v>
      </c>
      <c r="C32" t="s">
        <v>133</v>
      </c>
      <c r="D32" t="s">
        <v>59</v>
      </c>
      <c r="E32" s="25">
        <v>2.9201388888888888</v>
      </c>
      <c r="F32">
        <f t="shared" si="1"/>
        <v>0</v>
      </c>
      <c r="I32" s="32">
        <f t="shared" si="2"/>
        <v>2.9201388888888888</v>
      </c>
      <c r="J32" s="4">
        <f t="shared" si="3"/>
        <v>19</v>
      </c>
      <c r="K32" s="6" t="s">
        <v>62</v>
      </c>
      <c r="L32" s="6" t="s">
        <v>62</v>
      </c>
      <c r="M32" s="6" t="s">
        <v>62</v>
      </c>
      <c r="N32" s="6" t="s">
        <v>62</v>
      </c>
      <c r="O32" s="6" t="s">
        <v>62</v>
      </c>
      <c r="P32" s="6" t="s">
        <v>62</v>
      </c>
      <c r="Q32" s="6" t="s">
        <v>62</v>
      </c>
      <c r="R32" s="6" t="s">
        <v>62</v>
      </c>
      <c r="S32" s="6" t="s">
        <v>62</v>
      </c>
      <c r="T32" s="6" t="s">
        <v>62</v>
      </c>
      <c r="U32" s="6" t="s">
        <v>62</v>
      </c>
      <c r="V32" s="6" t="s">
        <v>62</v>
      </c>
      <c r="W32" s="6" t="s">
        <v>62</v>
      </c>
      <c r="X32" s="6" t="s">
        <v>62</v>
      </c>
      <c r="Y32" s="6" t="s">
        <v>62</v>
      </c>
      <c r="Z32" s="6">
        <v>0</v>
      </c>
      <c r="AA32" s="6">
        <v>0</v>
      </c>
      <c r="AB32" s="6" t="s">
        <v>62</v>
      </c>
      <c r="AC32" s="6" t="s">
        <v>62</v>
      </c>
      <c r="AD32" s="6" t="s">
        <v>62</v>
      </c>
      <c r="AE32" s="6" t="s">
        <v>62</v>
      </c>
      <c r="AF32" s="6" t="s">
        <v>62</v>
      </c>
      <c r="AG32" s="6">
        <v>0</v>
      </c>
      <c r="AH32" s="6" t="s">
        <v>62</v>
      </c>
      <c r="AI32" s="6" t="s">
        <v>62</v>
      </c>
      <c r="AJ32" s="6" t="s">
        <v>62</v>
      </c>
      <c r="AK32" s="6" t="s">
        <v>62</v>
      </c>
    </row>
    <row r="33" spans="1:37" x14ac:dyDescent="0.3">
      <c r="A33">
        <v>23</v>
      </c>
      <c r="B33" t="s">
        <v>146</v>
      </c>
      <c r="C33" t="s">
        <v>93</v>
      </c>
      <c r="D33" t="s">
        <v>68</v>
      </c>
      <c r="E33" s="25">
        <v>2.9534722222222221</v>
      </c>
      <c r="F33">
        <f t="shared" si="1"/>
        <v>37</v>
      </c>
      <c r="I33" s="32">
        <f t="shared" si="2"/>
        <v>4.4951388888888886</v>
      </c>
      <c r="J33" s="4">
        <f t="shared" si="3"/>
        <v>26</v>
      </c>
      <c r="K33" s="6" t="s">
        <v>62</v>
      </c>
      <c r="L33" s="6" t="s">
        <v>62</v>
      </c>
      <c r="M33" s="6" t="s">
        <v>62</v>
      </c>
      <c r="N33" s="6">
        <v>2</v>
      </c>
      <c r="O33" s="6">
        <v>2</v>
      </c>
      <c r="P33" s="6">
        <v>1</v>
      </c>
      <c r="Q33" s="6" t="s">
        <v>62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 t="s">
        <v>62</v>
      </c>
      <c r="X33" s="6">
        <v>1</v>
      </c>
      <c r="Y33" s="6" t="s">
        <v>62</v>
      </c>
      <c r="Z33" s="6">
        <v>13.5</v>
      </c>
      <c r="AB33" s="6" t="s">
        <v>62</v>
      </c>
      <c r="AC33" s="6">
        <v>2</v>
      </c>
      <c r="AD33" s="6">
        <v>2</v>
      </c>
      <c r="AE33" s="6" t="s">
        <v>62</v>
      </c>
      <c r="AF33" s="6" t="s">
        <v>62</v>
      </c>
      <c r="AG33" s="6">
        <v>4.5</v>
      </c>
      <c r="AH33" s="6" t="s">
        <v>62</v>
      </c>
      <c r="AI33" s="6">
        <v>1</v>
      </c>
      <c r="AJ33" s="6">
        <v>1</v>
      </c>
      <c r="AK33" s="6">
        <v>2</v>
      </c>
    </row>
    <row r="34" spans="1:37" x14ac:dyDescent="0.3">
      <c r="A34">
        <v>24</v>
      </c>
      <c r="B34" t="s">
        <v>85</v>
      </c>
      <c r="C34" t="s">
        <v>93</v>
      </c>
      <c r="D34" t="s">
        <v>59</v>
      </c>
      <c r="E34" s="25">
        <v>2.1284722222222223</v>
      </c>
      <c r="F34">
        <f t="shared" si="1"/>
        <v>0</v>
      </c>
      <c r="G34">
        <v>1</v>
      </c>
      <c r="I34" s="32">
        <f t="shared" si="2"/>
        <v>2.1701388888888888</v>
      </c>
      <c r="J34" s="4">
        <f t="shared" si="3"/>
        <v>2</v>
      </c>
      <c r="K34" s="6" t="s">
        <v>62</v>
      </c>
      <c r="L34" s="6" t="s">
        <v>62</v>
      </c>
      <c r="M34" s="6" t="s">
        <v>62</v>
      </c>
      <c r="N34" s="6" t="s">
        <v>62</v>
      </c>
      <c r="O34" s="6" t="s">
        <v>62</v>
      </c>
      <c r="P34" s="6" t="s">
        <v>62</v>
      </c>
      <c r="Q34" s="6" t="s">
        <v>62</v>
      </c>
      <c r="R34" s="6" t="s">
        <v>62</v>
      </c>
      <c r="S34" s="6" t="s">
        <v>62</v>
      </c>
      <c r="T34" s="6" t="s">
        <v>62</v>
      </c>
      <c r="U34" s="6" t="s">
        <v>62</v>
      </c>
      <c r="V34" s="6" t="s">
        <v>62</v>
      </c>
      <c r="W34" s="6" t="s">
        <v>62</v>
      </c>
      <c r="X34" s="6" t="s">
        <v>62</v>
      </c>
      <c r="Y34" s="6" t="s">
        <v>62</v>
      </c>
      <c r="Z34" s="6">
        <v>0</v>
      </c>
      <c r="AA34" s="6">
        <v>0</v>
      </c>
      <c r="AB34" s="6" t="s">
        <v>62</v>
      </c>
      <c r="AC34" s="6" t="s">
        <v>62</v>
      </c>
      <c r="AD34" s="6" t="s">
        <v>62</v>
      </c>
      <c r="AE34" s="6" t="s">
        <v>62</v>
      </c>
      <c r="AF34" s="6" t="s">
        <v>62</v>
      </c>
      <c r="AG34" s="6" t="s">
        <v>62</v>
      </c>
      <c r="AH34" s="6" t="s">
        <v>62</v>
      </c>
      <c r="AI34" s="6" t="s">
        <v>62</v>
      </c>
      <c r="AJ34" s="6" t="s">
        <v>62</v>
      </c>
      <c r="AK34" s="6" t="s">
        <v>62</v>
      </c>
    </row>
    <row r="35" spans="1:37" x14ac:dyDescent="0.3">
      <c r="A35">
        <v>25</v>
      </c>
      <c r="B35" t="s">
        <v>102</v>
      </c>
      <c r="C35" t="s">
        <v>133</v>
      </c>
      <c r="D35" t="s">
        <v>68</v>
      </c>
      <c r="E35" s="25">
        <v>2.5222222222222221</v>
      </c>
      <c r="F35">
        <f t="shared" si="1"/>
        <v>6.5</v>
      </c>
      <c r="I35" s="32">
        <f t="shared" si="2"/>
        <v>2.7930555555555556</v>
      </c>
      <c r="J35" s="4">
        <f t="shared" si="3"/>
        <v>15</v>
      </c>
      <c r="K35" s="6" t="s">
        <v>62</v>
      </c>
      <c r="L35" s="6" t="s">
        <v>62</v>
      </c>
      <c r="M35" s="6" t="s">
        <v>62</v>
      </c>
      <c r="N35" s="6" t="s">
        <v>62</v>
      </c>
      <c r="O35" s="6" t="s">
        <v>62</v>
      </c>
      <c r="Q35" s="6" t="s">
        <v>62</v>
      </c>
      <c r="R35" s="6" t="s">
        <v>62</v>
      </c>
      <c r="S35" s="6" t="s">
        <v>62</v>
      </c>
      <c r="T35" s="6" t="s">
        <v>62</v>
      </c>
      <c r="V35" s="6" t="s">
        <v>62</v>
      </c>
      <c r="W35" s="6" t="s">
        <v>62</v>
      </c>
      <c r="Y35" s="6" t="s">
        <v>62</v>
      </c>
      <c r="Z35" s="6">
        <v>2</v>
      </c>
      <c r="AA35" s="6">
        <v>0</v>
      </c>
      <c r="AB35" s="6" t="s">
        <v>62</v>
      </c>
      <c r="AC35" s="6" t="s">
        <v>62</v>
      </c>
      <c r="AD35" s="6" t="s">
        <v>62</v>
      </c>
      <c r="AE35" s="6" t="s">
        <v>62</v>
      </c>
      <c r="AF35" s="6" t="s">
        <v>62</v>
      </c>
      <c r="AG35" s="6">
        <v>4.5</v>
      </c>
      <c r="AH35" s="6" t="s">
        <v>62</v>
      </c>
      <c r="AJ35" s="6" t="s">
        <v>62</v>
      </c>
      <c r="AK35" s="6" t="s">
        <v>62</v>
      </c>
    </row>
    <row r="36" spans="1:37" x14ac:dyDescent="0.3">
      <c r="A36">
        <v>26</v>
      </c>
      <c r="B36" t="s">
        <v>99</v>
      </c>
      <c r="C36" t="s">
        <v>83</v>
      </c>
      <c r="F36">
        <f t="shared" si="1"/>
        <v>0</v>
      </c>
      <c r="I36" s="32"/>
    </row>
    <row r="37" spans="1:37" x14ac:dyDescent="0.3">
      <c r="A37">
        <v>27</v>
      </c>
      <c r="B37" t="s">
        <v>95</v>
      </c>
      <c r="C37" t="s">
        <v>93</v>
      </c>
      <c r="D37" t="s">
        <v>59</v>
      </c>
      <c r="E37" s="25">
        <v>2.4680555555555554</v>
      </c>
      <c r="F37">
        <f t="shared" si="1"/>
        <v>0</v>
      </c>
      <c r="I37" s="32">
        <f t="shared" si="2"/>
        <v>2.4680555555555554</v>
      </c>
      <c r="J37" s="4">
        <f>RANK(I37,$I$12:$I$41,1)</f>
        <v>7</v>
      </c>
      <c r="K37" s="6" t="s">
        <v>62</v>
      </c>
      <c r="L37" s="6" t="s">
        <v>62</v>
      </c>
      <c r="M37" s="6" t="s">
        <v>62</v>
      </c>
      <c r="N37" s="6" t="s">
        <v>62</v>
      </c>
      <c r="O37" s="6" t="s">
        <v>62</v>
      </c>
      <c r="P37" s="6" t="s">
        <v>62</v>
      </c>
      <c r="Q37" s="6" t="s">
        <v>62</v>
      </c>
      <c r="R37" s="6" t="s">
        <v>62</v>
      </c>
      <c r="S37" s="6" t="s">
        <v>62</v>
      </c>
      <c r="T37" s="6" t="s">
        <v>62</v>
      </c>
      <c r="U37" s="6" t="s">
        <v>62</v>
      </c>
      <c r="V37" s="6" t="s">
        <v>62</v>
      </c>
      <c r="W37" s="6" t="s">
        <v>62</v>
      </c>
      <c r="X37" s="6" t="s">
        <v>62</v>
      </c>
      <c r="Y37" s="6" t="s">
        <v>62</v>
      </c>
      <c r="Z37" s="6">
        <v>0</v>
      </c>
      <c r="AA37" s="6">
        <v>0</v>
      </c>
      <c r="AB37" s="6" t="s">
        <v>62</v>
      </c>
      <c r="AC37" s="6" t="s">
        <v>62</v>
      </c>
      <c r="AD37" s="6" t="s">
        <v>62</v>
      </c>
      <c r="AE37" s="6" t="s">
        <v>62</v>
      </c>
      <c r="AF37" s="6" t="s">
        <v>62</v>
      </c>
      <c r="AG37" s="6">
        <v>0</v>
      </c>
      <c r="AH37" s="6" t="s">
        <v>62</v>
      </c>
      <c r="AI37" s="6" t="s">
        <v>62</v>
      </c>
      <c r="AJ37" s="6" t="s">
        <v>62</v>
      </c>
      <c r="AK37" s="6" t="s">
        <v>62</v>
      </c>
    </row>
    <row r="38" spans="1:37" x14ac:dyDescent="0.3">
      <c r="A38">
        <v>28</v>
      </c>
      <c r="B38" t="s">
        <v>96</v>
      </c>
      <c r="C38" t="s">
        <v>93</v>
      </c>
      <c r="D38" t="s">
        <v>59</v>
      </c>
      <c r="E38" s="25">
        <v>2.4680555555555554</v>
      </c>
      <c r="F38">
        <f t="shared" si="1"/>
        <v>0</v>
      </c>
      <c r="I38" s="32">
        <f t="shared" si="2"/>
        <v>2.4680555555555554</v>
      </c>
      <c r="J38" s="4">
        <f>RANK(I38,$I$12:$I$41,1)</f>
        <v>7</v>
      </c>
      <c r="K38" s="6" t="s">
        <v>62</v>
      </c>
      <c r="L38" s="6" t="s">
        <v>62</v>
      </c>
      <c r="M38" s="6" t="s">
        <v>62</v>
      </c>
      <c r="N38" s="6" t="s">
        <v>62</v>
      </c>
      <c r="O38" s="6" t="s">
        <v>62</v>
      </c>
      <c r="P38" s="6" t="s">
        <v>62</v>
      </c>
      <c r="Q38" s="6" t="s">
        <v>62</v>
      </c>
      <c r="R38" s="6" t="s">
        <v>62</v>
      </c>
      <c r="S38" s="6" t="s">
        <v>62</v>
      </c>
      <c r="T38" s="6" t="s">
        <v>62</v>
      </c>
      <c r="U38" s="6" t="s">
        <v>62</v>
      </c>
      <c r="V38" s="6" t="s">
        <v>62</v>
      </c>
      <c r="W38" s="6" t="s">
        <v>62</v>
      </c>
      <c r="X38" s="6" t="s">
        <v>62</v>
      </c>
      <c r="Y38" s="6" t="s">
        <v>62</v>
      </c>
      <c r="Z38" s="6">
        <v>0</v>
      </c>
      <c r="AA38" s="6">
        <v>0</v>
      </c>
      <c r="AB38" s="6" t="s">
        <v>62</v>
      </c>
      <c r="AC38" s="6" t="s">
        <v>62</v>
      </c>
      <c r="AD38" s="6" t="s">
        <v>62</v>
      </c>
      <c r="AE38" s="6" t="s">
        <v>62</v>
      </c>
      <c r="AF38" s="6" t="s">
        <v>62</v>
      </c>
      <c r="AG38" s="6">
        <v>0</v>
      </c>
      <c r="AH38" s="6" t="s">
        <v>62</v>
      </c>
      <c r="AI38" s="6" t="s">
        <v>62</v>
      </c>
      <c r="AJ38" s="6" t="s">
        <v>62</v>
      </c>
      <c r="AK38" s="6" t="s">
        <v>62</v>
      </c>
    </row>
    <row r="39" spans="1:37" x14ac:dyDescent="0.3">
      <c r="A39">
        <v>29</v>
      </c>
      <c r="B39" t="s">
        <v>100</v>
      </c>
      <c r="C39" t="s">
        <v>93</v>
      </c>
      <c r="D39" t="s">
        <v>68</v>
      </c>
      <c r="E39" s="25">
        <v>2.2895833333333333</v>
      </c>
      <c r="F39">
        <f t="shared" si="1"/>
        <v>4.5</v>
      </c>
      <c r="I39" s="32">
        <f t="shared" si="2"/>
        <v>2.4770833333333333</v>
      </c>
      <c r="J39" s="4">
        <f>RANK(I39,$I$12:$I$41,1)</f>
        <v>9</v>
      </c>
      <c r="K39" s="6" t="s">
        <v>62</v>
      </c>
      <c r="L39" s="6" t="s">
        <v>62</v>
      </c>
      <c r="M39" s="6" t="s">
        <v>62</v>
      </c>
      <c r="N39" s="6" t="s">
        <v>62</v>
      </c>
      <c r="O39" s="6" t="s">
        <v>62</v>
      </c>
      <c r="P39" s="6" t="s">
        <v>62</v>
      </c>
      <c r="Q39" s="6" t="s">
        <v>62</v>
      </c>
      <c r="R39" s="6" t="s">
        <v>62</v>
      </c>
      <c r="S39" s="6" t="s">
        <v>62</v>
      </c>
      <c r="T39" s="6" t="s">
        <v>62</v>
      </c>
      <c r="U39" s="6" t="s">
        <v>62</v>
      </c>
      <c r="V39" s="6" t="s">
        <v>62</v>
      </c>
      <c r="W39" s="6" t="s">
        <v>62</v>
      </c>
      <c r="X39" s="6" t="s">
        <v>62</v>
      </c>
      <c r="Y39" s="6" t="s">
        <v>62</v>
      </c>
      <c r="Z39" s="6">
        <v>4.5</v>
      </c>
      <c r="AA39" s="6">
        <v>0</v>
      </c>
      <c r="AB39" s="6" t="s">
        <v>62</v>
      </c>
      <c r="AC39" s="6" t="s">
        <v>62</v>
      </c>
      <c r="AD39" s="6" t="s">
        <v>62</v>
      </c>
      <c r="AE39" s="6" t="s">
        <v>62</v>
      </c>
      <c r="AF39" s="6" t="s">
        <v>62</v>
      </c>
      <c r="AG39" s="6">
        <v>0</v>
      </c>
      <c r="AH39" s="6" t="s">
        <v>62</v>
      </c>
      <c r="AI39" s="6" t="s">
        <v>62</v>
      </c>
      <c r="AJ39" s="6" t="s">
        <v>62</v>
      </c>
      <c r="AK39" s="6" t="s">
        <v>62</v>
      </c>
    </row>
    <row r="40" spans="1:37" x14ac:dyDescent="0.3">
      <c r="A40">
        <v>30</v>
      </c>
      <c r="B40" t="s">
        <v>143</v>
      </c>
      <c r="C40" t="s">
        <v>134</v>
      </c>
      <c r="D40" t="s">
        <v>68</v>
      </c>
      <c r="E40" s="25">
        <v>2.8965277777777776</v>
      </c>
      <c r="F40">
        <f t="shared" si="1"/>
        <v>25</v>
      </c>
      <c r="G40">
        <v>1</v>
      </c>
      <c r="I40" s="32">
        <f t="shared" si="2"/>
        <v>3.9798611111111111</v>
      </c>
      <c r="J40" s="4">
        <f>RANK(I40,$I$12:$I$41,1)</f>
        <v>24</v>
      </c>
      <c r="K40" s="6" t="s">
        <v>62</v>
      </c>
      <c r="L40" s="6" t="s">
        <v>62</v>
      </c>
      <c r="M40" s="6" t="s">
        <v>62</v>
      </c>
      <c r="N40" s="6" t="s">
        <v>62</v>
      </c>
      <c r="O40" s="6" t="s">
        <v>62</v>
      </c>
      <c r="P40" s="6">
        <v>1</v>
      </c>
      <c r="Q40" s="6" t="s">
        <v>62</v>
      </c>
      <c r="R40" s="6">
        <v>1</v>
      </c>
      <c r="S40" s="6">
        <v>1</v>
      </c>
      <c r="T40" s="6">
        <v>1</v>
      </c>
      <c r="U40" s="6">
        <v>1</v>
      </c>
      <c r="V40" s="6">
        <v>1</v>
      </c>
      <c r="W40" s="6" t="s">
        <v>62</v>
      </c>
      <c r="X40" s="6">
        <v>1</v>
      </c>
      <c r="Y40" s="6" t="s">
        <v>62</v>
      </c>
      <c r="Z40" s="6">
        <v>11.5</v>
      </c>
      <c r="AA40" s="6">
        <v>0</v>
      </c>
      <c r="AB40" s="6" t="s">
        <v>62</v>
      </c>
      <c r="AC40" s="6" t="s">
        <v>62</v>
      </c>
      <c r="AD40" s="6" t="s">
        <v>62</v>
      </c>
      <c r="AE40" s="6" t="s">
        <v>62</v>
      </c>
      <c r="AF40" s="6" t="s">
        <v>62</v>
      </c>
      <c r="AG40" s="6">
        <v>4.5</v>
      </c>
      <c r="AH40" s="6" t="s">
        <v>62</v>
      </c>
      <c r="AI40" s="6">
        <v>1</v>
      </c>
      <c r="AJ40" s="6">
        <v>1</v>
      </c>
      <c r="AK40" s="6" t="s">
        <v>62</v>
      </c>
    </row>
    <row r="41" spans="1:37" x14ac:dyDescent="0.3">
      <c r="A41">
        <v>31</v>
      </c>
      <c r="B41" t="s">
        <v>127</v>
      </c>
      <c r="C41" t="s">
        <v>133</v>
      </c>
      <c r="D41" t="s">
        <v>128</v>
      </c>
      <c r="E41" s="25">
        <v>2.7465277777777777</v>
      </c>
      <c r="F41">
        <f t="shared" si="1"/>
        <v>0</v>
      </c>
      <c r="I41" s="32">
        <f t="shared" si="2"/>
        <v>2.7465277777777777</v>
      </c>
      <c r="J41" s="4">
        <f>RANK(I41,$I$12:$I$41,1)</f>
        <v>13</v>
      </c>
      <c r="K41" s="6" t="s">
        <v>62</v>
      </c>
      <c r="L41" s="6" t="s">
        <v>62</v>
      </c>
      <c r="M41" s="6" t="s">
        <v>62</v>
      </c>
      <c r="N41" s="6" t="s">
        <v>62</v>
      </c>
      <c r="O41" s="6" t="s">
        <v>62</v>
      </c>
      <c r="P41" s="6" t="s">
        <v>62</v>
      </c>
      <c r="Q41" s="6" t="s">
        <v>62</v>
      </c>
      <c r="R41" s="6" t="s">
        <v>62</v>
      </c>
      <c r="S41" s="6" t="s">
        <v>62</v>
      </c>
      <c r="T41" s="6" t="s">
        <v>62</v>
      </c>
      <c r="U41" s="6" t="s">
        <v>62</v>
      </c>
      <c r="V41" s="6" t="s">
        <v>62</v>
      </c>
      <c r="W41" s="6" t="s">
        <v>62</v>
      </c>
      <c r="X41" s="6" t="s">
        <v>62</v>
      </c>
      <c r="Y41" s="6" t="s">
        <v>62</v>
      </c>
      <c r="Z41" s="6">
        <v>0</v>
      </c>
      <c r="AA41" s="6">
        <v>0</v>
      </c>
      <c r="AB41" s="6" t="s">
        <v>62</v>
      </c>
      <c r="AC41" s="6" t="s">
        <v>62</v>
      </c>
      <c r="AD41" s="6" t="s">
        <v>62</v>
      </c>
      <c r="AE41" s="6" t="s">
        <v>62</v>
      </c>
      <c r="AF41" s="6" t="s">
        <v>62</v>
      </c>
      <c r="AG41" s="6">
        <v>0</v>
      </c>
      <c r="AH41" s="6" t="s">
        <v>62</v>
      </c>
      <c r="AI41" s="6" t="s">
        <v>62</v>
      </c>
      <c r="AJ41" s="6" t="s">
        <v>62</v>
      </c>
      <c r="AK41" s="6" t="s">
        <v>62</v>
      </c>
    </row>
    <row r="42" spans="1:37" ht="15" thickBot="1" x14ac:dyDescent="0.35"/>
    <row r="43" spans="1:37" x14ac:dyDescent="0.3">
      <c r="A43" s="17"/>
      <c r="B43" s="18" t="s">
        <v>155</v>
      </c>
      <c r="C43" s="19"/>
      <c r="D43" s="19"/>
      <c r="E43" s="26"/>
      <c r="F43" s="20"/>
    </row>
    <row r="44" spans="1:37" ht="15" thickBot="1" x14ac:dyDescent="0.35">
      <c r="A44" s="21"/>
      <c r="B44" s="22" t="s">
        <v>136</v>
      </c>
      <c r="C44" s="22" t="s">
        <v>92</v>
      </c>
      <c r="D44" s="22" t="s">
        <v>11</v>
      </c>
      <c r="E44" s="27" t="s">
        <v>60</v>
      </c>
      <c r="F44" s="23" t="s">
        <v>135</v>
      </c>
    </row>
    <row r="45" spans="1:37" x14ac:dyDescent="0.3">
      <c r="A45" s="14">
        <v>1</v>
      </c>
      <c r="B45" s="9" t="s">
        <v>84</v>
      </c>
      <c r="C45" s="9" t="s">
        <v>93</v>
      </c>
      <c r="D45" s="9" t="s">
        <v>59</v>
      </c>
      <c r="E45" s="28">
        <v>2.0784722222222221</v>
      </c>
      <c r="F45" s="24" t="s">
        <v>147</v>
      </c>
    </row>
    <row r="46" spans="1:37" x14ac:dyDescent="0.3">
      <c r="A46" s="15">
        <v>2</v>
      </c>
      <c r="B46" s="10" t="s">
        <v>85</v>
      </c>
      <c r="C46" s="10" t="s">
        <v>93</v>
      </c>
      <c r="D46" s="10" t="s">
        <v>59</v>
      </c>
      <c r="E46" s="29">
        <v>2.1701388888888888</v>
      </c>
      <c r="F46" s="11" t="s">
        <v>151</v>
      </c>
    </row>
    <row r="47" spans="1:37" x14ac:dyDescent="0.3">
      <c r="A47" s="15">
        <v>3</v>
      </c>
      <c r="B47" s="10" t="s">
        <v>86</v>
      </c>
      <c r="C47" s="10" t="s">
        <v>93</v>
      </c>
      <c r="D47" s="10" t="s">
        <v>59</v>
      </c>
      <c r="E47" s="29">
        <v>2.245138888888889</v>
      </c>
      <c r="F47" s="11" t="s">
        <v>152</v>
      </c>
    </row>
    <row r="48" spans="1:37" x14ac:dyDescent="0.3">
      <c r="A48" s="15">
        <v>4</v>
      </c>
      <c r="B48" s="10" t="s">
        <v>90</v>
      </c>
      <c r="C48" s="10" t="s">
        <v>133</v>
      </c>
      <c r="D48" s="10" t="s">
        <v>59</v>
      </c>
      <c r="E48" s="29">
        <v>2.3756944444444446</v>
      </c>
      <c r="F48" s="11" t="s">
        <v>148</v>
      </c>
    </row>
    <row r="49" spans="1:6" x14ac:dyDescent="0.3">
      <c r="A49" s="15">
        <v>5</v>
      </c>
      <c r="B49" s="10" t="s">
        <v>87</v>
      </c>
      <c r="C49" s="10" t="s">
        <v>133</v>
      </c>
      <c r="D49" s="10" t="s">
        <v>59</v>
      </c>
      <c r="E49" s="29">
        <v>2.3756944444444446</v>
      </c>
      <c r="F49" s="11" t="s">
        <v>148</v>
      </c>
    </row>
    <row r="50" spans="1:6" x14ac:dyDescent="0.3">
      <c r="A50" s="15">
        <v>6</v>
      </c>
      <c r="B50" s="10" t="s">
        <v>89</v>
      </c>
      <c r="C50" s="10" t="s">
        <v>133</v>
      </c>
      <c r="D50" s="10" t="s">
        <v>59</v>
      </c>
      <c r="E50" s="29">
        <v>2.4400115740740742</v>
      </c>
      <c r="F50" s="11" t="s">
        <v>149</v>
      </c>
    </row>
    <row r="51" spans="1:6" x14ac:dyDescent="0.3">
      <c r="A51" s="15">
        <v>7</v>
      </c>
      <c r="B51" s="10" t="s">
        <v>95</v>
      </c>
      <c r="C51" s="10" t="s">
        <v>93</v>
      </c>
      <c r="D51" s="10" t="s">
        <v>59</v>
      </c>
      <c r="E51" s="29">
        <v>2.4680555555555554</v>
      </c>
      <c r="F51" s="11"/>
    </row>
    <row r="52" spans="1:6" x14ac:dyDescent="0.3">
      <c r="A52" s="15">
        <v>8</v>
      </c>
      <c r="B52" s="10" t="s">
        <v>96</v>
      </c>
      <c r="C52" s="10" t="s">
        <v>93</v>
      </c>
      <c r="D52" s="10" t="s">
        <v>59</v>
      </c>
      <c r="E52" s="29">
        <v>2.4680555555555554</v>
      </c>
      <c r="F52" s="11"/>
    </row>
    <row r="53" spans="1:6" x14ac:dyDescent="0.3">
      <c r="A53" s="15">
        <v>9</v>
      </c>
      <c r="B53" s="10" t="s">
        <v>94</v>
      </c>
      <c r="C53" s="10" t="s">
        <v>93</v>
      </c>
      <c r="D53" s="10" t="s">
        <v>59</v>
      </c>
      <c r="E53" s="29">
        <v>2.5076388888888888</v>
      </c>
      <c r="F53" s="11"/>
    </row>
    <row r="54" spans="1:6" x14ac:dyDescent="0.3">
      <c r="A54" s="15">
        <v>10</v>
      </c>
      <c r="B54" s="10" t="s">
        <v>91</v>
      </c>
      <c r="C54" s="10" t="s">
        <v>93</v>
      </c>
      <c r="D54" s="10" t="s">
        <v>59</v>
      </c>
      <c r="E54" s="29">
        <v>2.5076388888888888</v>
      </c>
      <c r="F54" s="11"/>
    </row>
    <row r="55" spans="1:6" x14ac:dyDescent="0.3">
      <c r="A55" s="15">
        <v>11</v>
      </c>
      <c r="B55" s="10" t="s">
        <v>104</v>
      </c>
      <c r="C55" s="10" t="s">
        <v>93</v>
      </c>
      <c r="D55" s="10" t="s">
        <v>59</v>
      </c>
      <c r="E55" s="29">
        <v>2.6</v>
      </c>
      <c r="F55" s="11"/>
    </row>
    <row r="56" spans="1:6" x14ac:dyDescent="0.3">
      <c r="A56" s="15">
        <v>12</v>
      </c>
      <c r="B56" s="10" t="s">
        <v>127</v>
      </c>
      <c r="C56" s="10" t="s">
        <v>133</v>
      </c>
      <c r="D56" s="10" t="s">
        <v>59</v>
      </c>
      <c r="E56" s="29">
        <v>2.7465277777777777</v>
      </c>
      <c r="F56" s="11"/>
    </row>
    <row r="57" spans="1:6" x14ac:dyDescent="0.3">
      <c r="A57" s="15">
        <v>13</v>
      </c>
      <c r="B57" s="10" t="s">
        <v>130</v>
      </c>
      <c r="C57" s="10" t="s">
        <v>133</v>
      </c>
      <c r="D57" s="10" t="s">
        <v>59</v>
      </c>
      <c r="E57" s="29">
        <v>2.8312499999999998</v>
      </c>
      <c r="F57" s="11"/>
    </row>
    <row r="58" spans="1:6" x14ac:dyDescent="0.3">
      <c r="A58" s="15">
        <v>14</v>
      </c>
      <c r="B58" s="10" t="s">
        <v>131</v>
      </c>
      <c r="C58" s="10" t="s">
        <v>133</v>
      </c>
      <c r="D58" s="10" t="s">
        <v>59</v>
      </c>
      <c r="E58" s="29">
        <v>2.8312499999999998</v>
      </c>
      <c r="F58" s="11"/>
    </row>
    <row r="59" spans="1:6" x14ac:dyDescent="0.3">
      <c r="A59" s="15">
        <v>15</v>
      </c>
      <c r="B59" s="10" t="s">
        <v>145</v>
      </c>
      <c r="C59" s="10" t="s">
        <v>133</v>
      </c>
      <c r="D59" s="10" t="s">
        <v>59</v>
      </c>
      <c r="E59" s="29">
        <v>2.9201388888888888</v>
      </c>
      <c r="F59" s="11"/>
    </row>
    <row r="60" spans="1:6" x14ac:dyDescent="0.3">
      <c r="A60" s="15">
        <v>16</v>
      </c>
      <c r="B60" s="10" t="s">
        <v>100</v>
      </c>
      <c r="C60" s="10" t="s">
        <v>93</v>
      </c>
      <c r="D60" s="10" t="s">
        <v>68</v>
      </c>
      <c r="E60" s="29">
        <v>2.4770833333333333</v>
      </c>
      <c r="F60" s="11"/>
    </row>
    <row r="61" spans="1:6" x14ac:dyDescent="0.3">
      <c r="A61" s="15">
        <v>17</v>
      </c>
      <c r="B61" s="10" t="s">
        <v>101</v>
      </c>
      <c r="C61" s="10" t="s">
        <v>133</v>
      </c>
      <c r="D61" s="10" t="s">
        <v>68</v>
      </c>
      <c r="E61" s="29">
        <v>2.7528356481481482</v>
      </c>
      <c r="F61" s="11"/>
    </row>
    <row r="62" spans="1:6" x14ac:dyDescent="0.3">
      <c r="A62" s="15">
        <v>18</v>
      </c>
      <c r="B62" s="10" t="s">
        <v>102</v>
      </c>
      <c r="C62" s="10" t="s">
        <v>133</v>
      </c>
      <c r="D62" s="10" t="s">
        <v>68</v>
      </c>
      <c r="E62" s="29">
        <v>2.7930555555555556</v>
      </c>
      <c r="F62" s="11"/>
    </row>
    <row r="63" spans="1:6" x14ac:dyDescent="0.3">
      <c r="A63" s="15">
        <v>19</v>
      </c>
      <c r="B63" s="10" t="s">
        <v>105</v>
      </c>
      <c r="C63" s="10" t="s">
        <v>93</v>
      </c>
      <c r="D63" s="10" t="s">
        <v>68</v>
      </c>
      <c r="E63" s="29">
        <v>2.9090277777777778</v>
      </c>
      <c r="F63" s="11"/>
    </row>
    <row r="64" spans="1:6" x14ac:dyDescent="0.3">
      <c r="A64" s="15">
        <v>20</v>
      </c>
      <c r="B64" s="10" t="s">
        <v>144</v>
      </c>
      <c r="C64" s="10" t="s">
        <v>133</v>
      </c>
      <c r="D64" s="10" t="s">
        <v>68</v>
      </c>
      <c r="E64" s="29">
        <v>2.9819444444444447</v>
      </c>
      <c r="F64" s="11"/>
    </row>
    <row r="65" spans="1:6" x14ac:dyDescent="0.3">
      <c r="A65" s="15">
        <v>21</v>
      </c>
      <c r="B65" s="10" t="s">
        <v>140</v>
      </c>
      <c r="C65" s="10" t="s">
        <v>134</v>
      </c>
      <c r="D65" s="10" t="s">
        <v>68</v>
      </c>
      <c r="E65" s="29">
        <v>3.4694444444444446</v>
      </c>
      <c r="F65" s="11" t="s">
        <v>150</v>
      </c>
    </row>
    <row r="66" spans="1:6" x14ac:dyDescent="0.3">
      <c r="A66" s="15">
        <v>22</v>
      </c>
      <c r="B66" s="10" t="s">
        <v>126</v>
      </c>
      <c r="C66" s="10" t="s">
        <v>93</v>
      </c>
      <c r="D66" s="10" t="s">
        <v>68</v>
      </c>
      <c r="E66" s="29">
        <v>3.5756944444444443</v>
      </c>
      <c r="F66" s="11"/>
    </row>
    <row r="67" spans="1:6" x14ac:dyDescent="0.3">
      <c r="A67" s="15">
        <v>23</v>
      </c>
      <c r="B67" s="10" t="s">
        <v>132</v>
      </c>
      <c r="C67" s="10" t="s">
        <v>133</v>
      </c>
      <c r="D67" s="10" t="s">
        <v>68</v>
      </c>
      <c r="E67" s="29">
        <v>3.6076388888888888</v>
      </c>
      <c r="F67" s="11"/>
    </row>
    <row r="68" spans="1:6" x14ac:dyDescent="0.3">
      <c r="A68" s="15">
        <v>24</v>
      </c>
      <c r="B68" s="10" t="s">
        <v>143</v>
      </c>
      <c r="C68" s="10" t="s">
        <v>134</v>
      </c>
      <c r="D68" s="10" t="s">
        <v>68</v>
      </c>
      <c r="E68" s="29">
        <v>3.9798611111111111</v>
      </c>
      <c r="F68" s="11" t="s">
        <v>153</v>
      </c>
    </row>
    <row r="69" spans="1:6" x14ac:dyDescent="0.3">
      <c r="A69" s="15">
        <v>25</v>
      </c>
      <c r="B69" s="10" t="s">
        <v>123</v>
      </c>
      <c r="C69" s="10" t="s">
        <v>93</v>
      </c>
      <c r="D69" s="10" t="s">
        <v>68</v>
      </c>
      <c r="E69" s="29">
        <v>4.0138888888888893</v>
      </c>
      <c r="F69" s="11"/>
    </row>
    <row r="70" spans="1:6" x14ac:dyDescent="0.3">
      <c r="A70" s="15">
        <v>26</v>
      </c>
      <c r="B70" s="10" t="s">
        <v>146</v>
      </c>
      <c r="C70" s="10" t="s">
        <v>93</v>
      </c>
      <c r="D70" s="10" t="s">
        <v>68</v>
      </c>
      <c r="E70" s="29">
        <v>4.4951388888888886</v>
      </c>
      <c r="F70" s="11"/>
    </row>
    <row r="71" spans="1:6" x14ac:dyDescent="0.3">
      <c r="A71" s="15">
        <v>27</v>
      </c>
      <c r="B71" s="10" t="s">
        <v>138</v>
      </c>
      <c r="C71" s="10" t="s">
        <v>134</v>
      </c>
      <c r="D71" s="10" t="s">
        <v>68</v>
      </c>
      <c r="E71" s="29">
        <v>4.5083333333333329</v>
      </c>
      <c r="F71" s="11" t="s">
        <v>154</v>
      </c>
    </row>
    <row r="72" spans="1:6" x14ac:dyDescent="0.3">
      <c r="A72" s="15" t="s">
        <v>77</v>
      </c>
      <c r="B72" s="10" t="s">
        <v>97</v>
      </c>
      <c r="C72" s="10"/>
      <c r="D72" s="10"/>
      <c r="E72" s="30"/>
      <c r="F72" s="11"/>
    </row>
    <row r="73" spans="1:6" x14ac:dyDescent="0.3">
      <c r="A73" s="15" t="s">
        <v>83</v>
      </c>
      <c r="B73" s="10" t="s">
        <v>98</v>
      </c>
      <c r="C73" s="10"/>
      <c r="D73" s="10"/>
      <c r="E73" s="30"/>
      <c r="F73" s="11"/>
    </row>
    <row r="74" spans="1:6" ht="15" thickBot="1" x14ac:dyDescent="0.35">
      <c r="A74" s="16" t="s">
        <v>83</v>
      </c>
      <c r="B74" s="12" t="s">
        <v>99</v>
      </c>
      <c r="C74" s="12"/>
      <c r="D74" s="12"/>
      <c r="E74" s="31"/>
      <c r="F74" s="13"/>
    </row>
  </sheetData>
  <autoFilter ref="A11:J11" xr:uid="{6D7748B3-9AAB-42DD-BBFA-79073BE87AD6}"/>
  <sortState xmlns:xlrd2="http://schemas.microsoft.com/office/spreadsheetml/2017/richdata2" ref="B45:F71">
    <sortCondition ref="D45:D71"/>
    <sortCondition ref="E45:E71"/>
  </sortState>
  <mergeCells count="4">
    <mergeCell ref="K5:O5"/>
    <mergeCell ref="P5:Q5"/>
    <mergeCell ref="R5:V5"/>
    <mergeCell ref="W5:Y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ITERA</vt:lpstr>
      <vt:lpstr>LITE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McGreal</dc:creator>
  <cp:lastModifiedBy>Paul McGreal</cp:lastModifiedBy>
  <dcterms:created xsi:type="dcterms:W3CDTF">2025-08-15T01:16:45Z</dcterms:created>
  <dcterms:modified xsi:type="dcterms:W3CDTF">2025-08-25T12:21:57Z</dcterms:modified>
</cp:coreProperties>
</file>